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X:\Ano 2025\Pregão\Trafic Calm\ANEXOS DO EDITAL\Arquivos para Zip\"/>
    </mc:Choice>
  </mc:AlternateContent>
  <xr:revisionPtr revIDLastSave="0" documentId="14_{0026A1A2-6A22-40C9-96FF-30CDE10C27FD}" xr6:coauthVersionLast="47" xr6:coauthVersionMax="47" xr10:uidLastSave="{00000000-0000-0000-0000-000000000000}"/>
  <bookViews>
    <workbookView xWindow="-120" yWindow="-120" windowWidth="29040" windowHeight="15720" xr2:uid="{DA32A41D-31ED-4046-8EBF-9BA9A1550466}"/>
  </bookViews>
  <sheets>
    <sheet name="ANEXO C - PLANILHA ORÇ" sheetId="1" r:id="rId1"/>
  </sheets>
  <externalReferences>
    <externalReference r:id="rId2"/>
  </externalReferences>
  <definedNames>
    <definedName name="_xlnm.Print_Area" localSheetId="0">'ANEXO C - PLANILHA ORÇ'!$A$1:$O$66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6" i="1" l="1"/>
  <c r="O56" i="1" s="1"/>
  <c r="L56" i="1"/>
  <c r="D56" i="1"/>
  <c r="C56" i="1"/>
  <c r="B56" i="1"/>
  <c r="O55" i="1"/>
  <c r="N55" i="1"/>
  <c r="L55" i="1"/>
  <c r="D55" i="1"/>
  <c r="C55" i="1"/>
  <c r="B55" i="1"/>
  <c r="A53" i="1"/>
  <c r="N49" i="1"/>
  <c r="O49" i="1" s="1"/>
  <c r="L49" i="1"/>
  <c r="D49" i="1"/>
  <c r="C49" i="1"/>
  <c r="B49" i="1"/>
  <c r="N48" i="1"/>
  <c r="O48" i="1" s="1"/>
  <c r="L48" i="1"/>
  <c r="D48" i="1"/>
  <c r="C48" i="1"/>
  <c r="B48" i="1"/>
  <c r="N47" i="1"/>
  <c r="O47" i="1" s="1"/>
  <c r="L47" i="1"/>
  <c r="D47" i="1"/>
  <c r="C47" i="1"/>
  <c r="B47" i="1"/>
  <c r="N46" i="1"/>
  <c r="O46" i="1" s="1"/>
  <c r="L46" i="1"/>
  <c r="D46" i="1"/>
  <c r="C46" i="1"/>
  <c r="B46" i="1"/>
  <c r="N45" i="1"/>
  <c r="O45" i="1" s="1"/>
  <c r="L45" i="1"/>
  <c r="D45" i="1"/>
  <c r="C45" i="1"/>
  <c r="B45" i="1"/>
  <c r="N44" i="1"/>
  <c r="O44" i="1" s="1"/>
  <c r="L44" i="1"/>
  <c r="D44" i="1"/>
  <c r="C44" i="1"/>
  <c r="B44" i="1"/>
  <c r="A42" i="1"/>
  <c r="N38" i="1"/>
  <c r="O38" i="1" s="1"/>
  <c r="L38" i="1"/>
  <c r="D38" i="1"/>
  <c r="C38" i="1"/>
  <c r="B38" i="1"/>
  <c r="N37" i="1"/>
  <c r="O37" i="1" s="1"/>
  <c r="L37" i="1"/>
  <c r="D37" i="1"/>
  <c r="C37" i="1"/>
  <c r="B37" i="1"/>
  <c r="N36" i="1"/>
  <c r="O36" i="1" s="1"/>
  <c r="L36" i="1"/>
  <c r="D36" i="1"/>
  <c r="C36" i="1"/>
  <c r="B36" i="1"/>
  <c r="N35" i="1"/>
  <c r="O35" i="1" s="1"/>
  <c r="L35" i="1"/>
  <c r="D35" i="1"/>
  <c r="C35" i="1"/>
  <c r="B35" i="1"/>
  <c r="N34" i="1"/>
  <c r="O34" i="1" s="1"/>
  <c r="L34" i="1"/>
  <c r="D34" i="1"/>
  <c r="C34" i="1"/>
  <c r="B34" i="1"/>
  <c r="A32" i="1"/>
  <c r="N29" i="1"/>
  <c r="O29" i="1" s="1"/>
  <c r="L29" i="1"/>
  <c r="D29" i="1"/>
  <c r="C29" i="1"/>
  <c r="B29" i="1"/>
  <c r="O28" i="1"/>
  <c r="N28" i="1"/>
  <c r="L28" i="1"/>
  <c r="D28" i="1"/>
  <c r="C28" i="1"/>
  <c r="B28" i="1"/>
  <c r="N27" i="1"/>
  <c r="O27" i="1" s="1"/>
  <c r="O30" i="1" s="1"/>
  <c r="L27" i="1"/>
  <c r="D27" i="1"/>
  <c r="C27" i="1"/>
  <c r="B27" i="1"/>
  <c r="A25" i="1"/>
  <c r="N21" i="1"/>
  <c r="O21" i="1" s="1"/>
  <c r="L21" i="1"/>
  <c r="D21" i="1"/>
  <c r="C21" i="1"/>
  <c r="B21" i="1"/>
  <c r="N20" i="1"/>
  <c r="O20" i="1" s="1"/>
  <c r="L20" i="1"/>
  <c r="D20" i="1"/>
  <c r="C20" i="1"/>
  <c r="B20" i="1"/>
  <c r="N19" i="1"/>
  <c r="O19" i="1" s="1"/>
  <c r="L19" i="1"/>
  <c r="D19" i="1"/>
  <c r="C19" i="1"/>
  <c r="B19" i="1"/>
  <c r="N18" i="1"/>
  <c r="O18" i="1" s="1"/>
  <c r="L18" i="1"/>
  <c r="D18" i="1"/>
  <c r="C18" i="1"/>
  <c r="B18" i="1"/>
  <c r="N17" i="1"/>
  <c r="O17" i="1" s="1"/>
  <c r="L17" i="1"/>
  <c r="D17" i="1"/>
  <c r="C17" i="1"/>
  <c r="B17" i="1"/>
  <c r="N16" i="1"/>
  <c r="O16" i="1" s="1"/>
  <c r="O22" i="1" s="1"/>
  <c r="L16" i="1"/>
  <c r="D16" i="1"/>
  <c r="C16" i="1"/>
  <c r="B16" i="1"/>
  <c r="B13" i="1"/>
  <c r="A13" i="1"/>
  <c r="B12" i="1"/>
  <c r="A12" i="1"/>
  <c r="B11" i="1"/>
  <c r="A11" i="1"/>
  <c r="B10" i="1"/>
  <c r="A10" i="1"/>
  <c r="O50" i="1" l="1"/>
  <c r="O39" i="1"/>
  <c r="O60" i="1"/>
  <c r="O57" i="1"/>
  <c r="O61" i="1" l="1"/>
  <c r="O62" i="1" s="1"/>
</calcChain>
</file>

<file path=xl/sharedStrings.xml><?xml version="1.0" encoding="utf-8"?>
<sst xmlns="http://schemas.openxmlformats.org/spreadsheetml/2006/main" count="74" uniqueCount="38">
  <si>
    <t>PLANILHA RESUMO EXECUÇÃO DE TRAVESSIA ELEVADAS E ONDULAÇÕES TRANSVERSAIS</t>
  </si>
  <si>
    <t>1. SERVIÇOS PRELIMINARES</t>
  </si>
  <si>
    <t>ITEM</t>
  </si>
  <si>
    <t>TABELA/CATALOGO</t>
  </si>
  <si>
    <t>CÓDIGO</t>
  </si>
  <si>
    <t>DESCRIÇÃO</t>
  </si>
  <si>
    <t>UNIDADE</t>
  </si>
  <si>
    <t>VALOR UNITÁRIO</t>
  </si>
  <si>
    <t>QUANTIDADE</t>
  </si>
  <si>
    <t>VALOR FINAL</t>
  </si>
  <si>
    <t>1.1</t>
  </si>
  <si>
    <t>1.2</t>
  </si>
  <si>
    <t>\</t>
  </si>
  <si>
    <t>1.3</t>
  </si>
  <si>
    <t>1.4</t>
  </si>
  <si>
    <t>1.5</t>
  </si>
  <si>
    <t>1.6</t>
  </si>
  <si>
    <t>TOTAL:</t>
  </si>
  <si>
    <t>2.1</t>
  </si>
  <si>
    <t>2.2</t>
  </si>
  <si>
    <t>2.3</t>
  </si>
  <si>
    <t>3.1</t>
  </si>
  <si>
    <t>3.2</t>
  </si>
  <si>
    <t>3.3</t>
  </si>
  <si>
    <t>3.4</t>
  </si>
  <si>
    <t>3.5</t>
  </si>
  <si>
    <t>4.1</t>
  </si>
  <si>
    <t>4.2</t>
  </si>
  <si>
    <t>4.3</t>
  </si>
  <si>
    <t>4.4</t>
  </si>
  <si>
    <t>4.5</t>
  </si>
  <si>
    <t>4.6</t>
  </si>
  <si>
    <t>5.1</t>
  </si>
  <si>
    <t>5.2</t>
  </si>
  <si>
    <t xml:space="preserve">TOTAL PARCIAL (R$)  </t>
  </si>
  <si>
    <t>BDI (25%)</t>
  </si>
  <si>
    <t>TOTAL GERAL (R$)</t>
  </si>
  <si>
    <t>ANEXO 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</si>
</sst>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43" formatCode="_-* #,##0.00_-;\-* #,##0.00_-;_-* &quot;-&quot;??_-;_-@_-"/>
  </numFmts>
  <fonts count="15" x14ac:knownFonts="1">
    <font>
      <sz val="11"/>
      <color theme="1"/>
      <name val="Calibri"/>
      <family val="2"/>
      <scheme val="minor"/>
    </font>
    <font>
      <sz val="11"/>
      <color theme="1"/>
      <name val="Calibri"/>
      <family val="2"/>
      <scheme val="minor"/>
    </font>
    <font>
      <b/>
      <sz val="11"/>
      <color rgb="FFFA7D00"/>
      <name val="Calibri"/>
      <family val="2"/>
      <scheme val="minor"/>
    </font>
    <font>
      <b/>
      <sz val="36"/>
      <color theme="1"/>
      <name val="Times New Roman"/>
      <family val="1"/>
    </font>
    <font>
      <sz val="11"/>
      <color theme="1"/>
      <name val="Times New Roman"/>
      <family val="1"/>
    </font>
    <font>
      <b/>
      <sz val="14"/>
      <color theme="1"/>
      <name val="Times New Roman"/>
      <family val="1"/>
    </font>
    <font>
      <b/>
      <sz val="16"/>
      <color theme="1"/>
      <name val="Times New Roman"/>
      <family val="1"/>
    </font>
    <font>
      <sz val="14"/>
      <color theme="1"/>
      <name val="Times New Roman"/>
      <family val="1"/>
    </font>
    <font>
      <b/>
      <sz val="18"/>
      <color theme="1"/>
      <name val="Times New Roman"/>
      <family val="1"/>
    </font>
    <font>
      <b/>
      <sz val="14"/>
      <name val="Times New Roman"/>
      <family val="1"/>
    </font>
    <font>
      <b/>
      <sz val="11"/>
      <name val="Times New Roman"/>
      <family val="1"/>
    </font>
    <font>
      <sz val="14"/>
      <color theme="1"/>
      <name val="Calibri"/>
      <family val="2"/>
      <scheme val="minor"/>
    </font>
    <font>
      <sz val="12"/>
      <color theme="1"/>
      <name val="Times New Roman"/>
      <family val="1"/>
    </font>
    <font>
      <b/>
      <sz val="12"/>
      <name val="Times New Roman"/>
      <family val="1"/>
    </font>
    <font>
      <b/>
      <sz val="11"/>
      <color theme="1"/>
      <name val="Times New Roman"/>
      <family val="1"/>
    </font>
  </fonts>
  <fills count="5">
    <fill>
      <patternFill patternType="none"/>
    </fill>
    <fill>
      <patternFill patternType="gray125"/>
    </fill>
    <fill>
      <patternFill patternType="solid">
        <fgColor rgb="FFF2F2F2"/>
      </patternFill>
    </fill>
    <fill>
      <patternFill patternType="solid">
        <fgColor theme="2" tint="-9.9978637043366805E-2"/>
        <bgColor indexed="64"/>
      </patternFill>
    </fill>
    <fill>
      <patternFill patternType="solid">
        <fgColor theme="0" tint="-0.14999847407452621"/>
        <bgColor indexed="64"/>
      </patternFill>
    </fill>
  </fills>
  <borders count="24">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2" borderId="1" applyNumberFormat="0" applyAlignment="0" applyProtection="0"/>
  </cellStyleXfs>
  <cellXfs count="106">
    <xf numFmtId="0" fontId="0" fillId="0" borderId="0" xfId="0"/>
    <xf numFmtId="43" fontId="3" fillId="0" borderId="2" xfId="1" applyFont="1" applyBorder="1" applyAlignment="1">
      <alignment horizontal="center" vertical="center"/>
    </xf>
    <xf numFmtId="43" fontId="3" fillId="0" borderId="3" xfId="1" applyFont="1" applyBorder="1" applyAlignment="1">
      <alignment horizontal="center" vertical="center"/>
    </xf>
    <xf numFmtId="43" fontId="3" fillId="0" borderId="4" xfId="1" applyFont="1" applyBorder="1" applyAlignment="1">
      <alignment horizontal="center" vertic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0" fillId="0" borderId="0" xfId="0" applyAlignment="1">
      <alignment wrapText="1"/>
    </xf>
    <xf numFmtId="0" fontId="4" fillId="0" borderId="8" xfId="0" applyFont="1" applyBorder="1" applyAlignment="1">
      <alignment horizontal="center"/>
    </xf>
    <xf numFmtId="0" fontId="4" fillId="0" borderId="0" xfId="0" applyFont="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6" fillId="0" borderId="5" xfId="0" applyFont="1" applyBorder="1" applyAlignment="1">
      <alignment horizontal="center" vertical="center"/>
    </xf>
    <xf numFmtId="0" fontId="7" fillId="0" borderId="6" xfId="0" applyFont="1" applyBorder="1" applyAlignment="1">
      <alignment horizontal="left" vertical="center"/>
    </xf>
    <xf numFmtId="0" fontId="8" fillId="0" borderId="6" xfId="0" applyFont="1" applyBorder="1" applyAlignment="1">
      <alignment horizontal="center" vertical="center"/>
    </xf>
    <xf numFmtId="0" fontId="4" fillId="0" borderId="7" xfId="0" applyFont="1" applyBorder="1"/>
    <xf numFmtId="0" fontId="6" fillId="0" borderId="8" xfId="0" applyFont="1" applyBorder="1" applyAlignment="1">
      <alignment horizontal="center" vertical="center"/>
    </xf>
    <xf numFmtId="0" fontId="7" fillId="0" borderId="0" xfId="0" applyFont="1" applyAlignment="1">
      <alignment horizontal="left" vertical="center"/>
    </xf>
    <xf numFmtId="0" fontId="8" fillId="0" borderId="0" xfId="0" applyFont="1" applyAlignment="1">
      <alignment horizontal="center" vertical="center"/>
    </xf>
    <xf numFmtId="0" fontId="4" fillId="0" borderId="9" xfId="0" applyFont="1" applyBorder="1"/>
    <xf numFmtId="0" fontId="6" fillId="0" borderId="10" xfId="0" applyFont="1" applyBorder="1" applyAlignment="1">
      <alignment horizontal="center" vertical="center"/>
    </xf>
    <xf numFmtId="0" fontId="7" fillId="0" borderId="11" xfId="0" applyFont="1" applyBorder="1" applyAlignment="1">
      <alignment horizontal="left" vertical="center"/>
    </xf>
    <xf numFmtId="0" fontId="8" fillId="0" borderId="11" xfId="0" applyFont="1" applyBorder="1" applyAlignment="1">
      <alignment horizontal="center" vertical="center"/>
    </xf>
    <xf numFmtId="43" fontId="5" fillId="0" borderId="11" xfId="1" applyFont="1" applyFill="1" applyBorder="1" applyAlignment="1">
      <alignment vertical="center" wrapText="1"/>
    </xf>
    <xf numFmtId="44" fontId="7" fillId="0" borderId="11" xfId="2" applyFont="1" applyFill="1" applyBorder="1" applyAlignment="1">
      <alignment vertical="center" wrapText="1"/>
    </xf>
    <xf numFmtId="0" fontId="4" fillId="0" borderId="12" xfId="0" applyFont="1" applyBorder="1"/>
    <xf numFmtId="0" fontId="9" fillId="3" borderId="8" xfId="3" quotePrefix="1" applyFont="1" applyFill="1" applyBorder="1" applyAlignment="1">
      <alignment horizontal="center" vertical="center"/>
    </xf>
    <xf numFmtId="0" fontId="9" fillId="3" borderId="0" xfId="3" quotePrefix="1" applyFont="1" applyFill="1" applyBorder="1" applyAlignment="1">
      <alignment horizontal="center" vertical="center"/>
    </xf>
    <xf numFmtId="0" fontId="9" fillId="3" borderId="9" xfId="3" quotePrefix="1" applyFont="1" applyFill="1" applyBorder="1" applyAlignment="1">
      <alignment horizontal="center" vertical="center"/>
    </xf>
    <xf numFmtId="0" fontId="10" fillId="3" borderId="5" xfId="3" quotePrefix="1" applyFont="1" applyFill="1" applyBorder="1" applyAlignment="1">
      <alignment horizontal="center" vertical="center"/>
    </xf>
    <xf numFmtId="0" fontId="10" fillId="3" borderId="6" xfId="3" quotePrefix="1" applyFont="1" applyFill="1" applyBorder="1" applyAlignment="1">
      <alignment horizontal="center" vertical="center"/>
    </xf>
    <xf numFmtId="0" fontId="10" fillId="3" borderId="6" xfId="3" quotePrefix="1" applyFont="1" applyFill="1" applyBorder="1" applyAlignment="1">
      <alignment horizontal="center" vertical="center"/>
    </xf>
    <xf numFmtId="0" fontId="10" fillId="3" borderId="6" xfId="3" quotePrefix="1" applyNumberFormat="1" applyFont="1" applyFill="1" applyBorder="1" applyAlignment="1">
      <alignment horizontal="center" vertical="center"/>
    </xf>
    <xf numFmtId="0" fontId="10" fillId="3" borderId="7" xfId="3" quotePrefix="1" applyFont="1" applyFill="1" applyBorder="1" applyAlignment="1">
      <alignment horizontal="center" vertical="center"/>
    </xf>
    <xf numFmtId="0" fontId="11" fillId="0" borderId="0" xfId="0" applyFont="1" applyAlignment="1">
      <alignment vertical="center" wrapText="1"/>
    </xf>
    <xf numFmtId="0" fontId="5" fillId="0" borderId="13" xfId="0" quotePrefix="1" applyFont="1" applyBorder="1" applyAlignment="1">
      <alignment vertical="center" wrapText="1"/>
    </xf>
    <xf numFmtId="0" fontId="12" fillId="0" borderId="14" xfId="1" applyNumberFormat="1" applyFont="1" applyBorder="1" applyAlignment="1">
      <alignment horizontal="left" vertical="center" wrapText="1"/>
    </xf>
    <xf numFmtId="0" fontId="12" fillId="0" borderId="14" xfId="1" applyNumberFormat="1" applyFont="1" applyBorder="1" applyAlignment="1">
      <alignment horizontal="left" vertical="center" wrapText="1"/>
    </xf>
    <xf numFmtId="43" fontId="12" fillId="0" borderId="14" xfId="1" applyFont="1" applyBorder="1" applyAlignment="1">
      <alignment horizontal="left" vertical="center" wrapText="1"/>
    </xf>
    <xf numFmtId="44" fontId="12" fillId="0" borderId="14" xfId="2" applyFont="1" applyBorder="1" applyAlignment="1">
      <alignment horizontal="left" vertical="center" wrapText="1"/>
    </xf>
    <xf numFmtId="44" fontId="12" fillId="0" borderId="15" xfId="2" applyFont="1" applyBorder="1" applyAlignment="1">
      <alignment horizontal="left" vertical="center" wrapText="1"/>
    </xf>
    <xf numFmtId="0" fontId="0" fillId="0" borderId="0" xfId="0" applyAlignment="1">
      <alignment vertical="center" wrapText="1"/>
    </xf>
    <xf numFmtId="0" fontId="5" fillId="0" borderId="16" xfId="0" quotePrefix="1" applyFont="1" applyBorder="1" applyAlignment="1">
      <alignment vertical="center" wrapText="1"/>
    </xf>
    <xf numFmtId="0" fontId="12" fillId="0" borderId="17" xfId="1" applyNumberFormat="1" applyFont="1" applyBorder="1" applyAlignment="1">
      <alignment horizontal="left" vertical="center" wrapText="1"/>
    </xf>
    <xf numFmtId="0" fontId="12" fillId="0" borderId="17" xfId="1" applyNumberFormat="1" applyFont="1" applyBorder="1" applyAlignment="1">
      <alignment horizontal="left" vertical="center" wrapText="1"/>
    </xf>
    <xf numFmtId="43" fontId="12" fillId="0" borderId="17" xfId="1" applyFont="1" applyBorder="1" applyAlignment="1">
      <alignment horizontal="left" vertical="center" wrapText="1"/>
    </xf>
    <xf numFmtId="44" fontId="12" fillId="0" borderId="17" xfId="2" applyFont="1" applyBorder="1" applyAlignment="1">
      <alignment horizontal="left" vertical="center" wrapText="1"/>
    </xf>
    <xf numFmtId="44" fontId="12" fillId="0" borderId="18" xfId="2" applyFont="1" applyBorder="1" applyAlignment="1">
      <alignment horizontal="left" vertical="center" wrapText="1"/>
    </xf>
    <xf numFmtId="0" fontId="5" fillId="0" borderId="19" xfId="0" quotePrefix="1" applyFont="1" applyBorder="1" applyAlignment="1">
      <alignment vertical="center" wrapText="1"/>
    </xf>
    <xf numFmtId="0" fontId="12" fillId="0" borderId="20" xfId="1" applyNumberFormat="1" applyFont="1" applyBorder="1" applyAlignment="1">
      <alignment horizontal="left" vertical="center" wrapText="1"/>
    </xf>
    <xf numFmtId="0" fontId="12" fillId="0" borderId="20" xfId="1" applyNumberFormat="1" applyFont="1" applyBorder="1" applyAlignment="1">
      <alignment horizontal="left" vertical="center" wrapText="1"/>
    </xf>
    <xf numFmtId="43" fontId="12" fillId="0" borderId="20" xfId="1" applyFont="1" applyBorder="1" applyAlignment="1">
      <alignment horizontal="left" vertical="center" wrapText="1"/>
    </xf>
    <xf numFmtId="44" fontId="12" fillId="0" borderId="20" xfId="2" applyFont="1" applyBorder="1" applyAlignment="1">
      <alignment horizontal="left" vertical="center" wrapText="1"/>
    </xf>
    <xf numFmtId="44" fontId="12" fillId="0" borderId="21" xfId="2" applyFont="1" applyBorder="1" applyAlignment="1">
      <alignment horizontal="left" vertical="center" wrapText="1"/>
    </xf>
    <xf numFmtId="0" fontId="13" fillId="3" borderId="2" xfId="3" quotePrefix="1" applyFont="1" applyFill="1" applyBorder="1" applyAlignment="1">
      <alignment horizontal="right" vertical="center"/>
    </xf>
    <xf numFmtId="0" fontId="13" fillId="3" borderId="3" xfId="3" quotePrefix="1" applyFont="1" applyFill="1" applyBorder="1" applyAlignment="1">
      <alignment horizontal="right" vertical="center"/>
    </xf>
    <xf numFmtId="44" fontId="13" fillId="3" borderId="4" xfId="2" quotePrefix="1" applyFont="1" applyFill="1" applyBorder="1" applyAlignment="1">
      <alignment horizontal="center" vertical="center"/>
    </xf>
    <xf numFmtId="0" fontId="4" fillId="0" borderId="0" xfId="0" applyFont="1" applyAlignment="1">
      <alignment vertical="center" wrapText="1"/>
    </xf>
    <xf numFmtId="0" fontId="5" fillId="0" borderId="10" xfId="0" quotePrefix="1" applyFont="1" applyBorder="1" applyAlignment="1">
      <alignment vertical="center" wrapText="1"/>
    </xf>
    <xf numFmtId="0" fontId="9" fillId="3" borderId="5" xfId="3" quotePrefix="1" applyFont="1" applyFill="1" applyBorder="1" applyAlignment="1">
      <alignment horizontal="center" vertical="center"/>
    </xf>
    <xf numFmtId="0" fontId="9" fillId="3" borderId="6" xfId="3" quotePrefix="1" applyFont="1" applyFill="1" applyBorder="1" applyAlignment="1">
      <alignment horizontal="center" vertical="center"/>
    </xf>
    <xf numFmtId="0" fontId="9" fillId="3" borderId="7" xfId="3" quotePrefix="1" applyFont="1" applyFill="1" applyBorder="1" applyAlignment="1">
      <alignment horizontal="center" vertical="center"/>
    </xf>
    <xf numFmtId="0" fontId="13" fillId="3" borderId="10" xfId="3" quotePrefix="1" applyFont="1" applyFill="1" applyBorder="1" applyAlignment="1">
      <alignment horizontal="right" vertical="center"/>
    </xf>
    <xf numFmtId="0" fontId="13" fillId="3" borderId="11" xfId="3" quotePrefix="1" applyFont="1" applyFill="1" applyBorder="1" applyAlignment="1">
      <alignment horizontal="right" vertical="center"/>
    </xf>
    <xf numFmtId="44" fontId="13" fillId="3" borderId="12" xfId="2" quotePrefix="1" applyFont="1" applyFill="1" applyBorder="1" applyAlignment="1">
      <alignment horizontal="center" vertical="center"/>
    </xf>
    <xf numFmtId="0" fontId="7" fillId="0" borderId="0" xfId="0" quotePrefix="1" applyFont="1" applyAlignment="1">
      <alignment vertical="center" wrapText="1"/>
    </xf>
    <xf numFmtId="0" fontId="5" fillId="0" borderId="17" xfId="0" quotePrefix="1" applyFont="1" applyBorder="1" applyAlignment="1">
      <alignment vertical="center" wrapText="1"/>
    </xf>
    <xf numFmtId="0" fontId="10" fillId="3" borderId="13" xfId="3" quotePrefix="1" applyFont="1" applyFill="1" applyBorder="1" applyAlignment="1">
      <alignment horizontal="center" vertical="center"/>
    </xf>
    <xf numFmtId="0" fontId="10" fillId="3" borderId="14" xfId="3" quotePrefix="1" applyFont="1" applyFill="1" applyBorder="1" applyAlignment="1">
      <alignment horizontal="center" vertical="center"/>
    </xf>
    <xf numFmtId="0" fontId="10" fillId="3" borderId="14" xfId="3" quotePrefix="1" applyFont="1" applyFill="1" applyBorder="1" applyAlignment="1">
      <alignment horizontal="center" vertical="center"/>
    </xf>
    <xf numFmtId="0" fontId="10" fillId="3" borderId="14" xfId="3" quotePrefix="1" applyNumberFormat="1" applyFont="1" applyFill="1" applyBorder="1" applyAlignment="1">
      <alignment horizontal="center" vertical="center"/>
    </xf>
    <xf numFmtId="0" fontId="10" fillId="3" borderId="15" xfId="3" quotePrefix="1" applyFont="1" applyFill="1" applyBorder="1" applyAlignment="1">
      <alignment horizontal="center" vertical="center"/>
    </xf>
    <xf numFmtId="0" fontId="4" fillId="0" borderId="0" xfId="0" applyFont="1" applyAlignment="1">
      <alignment wrapText="1"/>
    </xf>
    <xf numFmtId="0" fontId="5" fillId="0" borderId="0" xfId="0" quotePrefix="1" applyFont="1" applyAlignment="1">
      <alignment vertical="center" wrapText="1"/>
    </xf>
    <xf numFmtId="43" fontId="5" fillId="0" borderId="0" xfId="1" applyFont="1" applyBorder="1" applyAlignment="1">
      <alignment vertical="center" wrapText="1"/>
    </xf>
    <xf numFmtId="0" fontId="7" fillId="0" borderId="0" xfId="1" applyNumberFormat="1" applyFont="1" applyFill="1" applyBorder="1" applyAlignment="1">
      <alignment horizontal="left" vertical="center" wrapText="1"/>
    </xf>
    <xf numFmtId="43" fontId="7" fillId="0" borderId="0" xfId="1" applyFont="1" applyBorder="1" applyAlignment="1">
      <alignment horizontal="center" vertical="center" wrapText="1"/>
    </xf>
    <xf numFmtId="43" fontId="7" fillId="0" borderId="0" xfId="1" applyFont="1" applyBorder="1" applyAlignment="1">
      <alignment horizontal="right" vertical="center" wrapText="1"/>
    </xf>
    <xf numFmtId="43" fontId="7" fillId="0" borderId="0" xfId="1" applyFont="1" applyBorder="1" applyAlignment="1">
      <alignment vertical="center" wrapText="1"/>
    </xf>
    <xf numFmtId="44" fontId="7" fillId="0" borderId="0" xfId="2" applyFont="1" applyBorder="1" applyAlignment="1">
      <alignment vertical="center" wrapText="1"/>
    </xf>
    <xf numFmtId="0" fontId="14" fillId="0" borderId="0" xfId="0" quotePrefix="1" applyFont="1" applyAlignment="1">
      <alignment vertical="center" wrapText="1"/>
    </xf>
    <xf numFmtId="0" fontId="8" fillId="4" borderId="2" xfId="1" applyNumberFormat="1" applyFont="1" applyFill="1" applyBorder="1" applyAlignment="1">
      <alignment horizontal="center" vertical="center" wrapText="1"/>
    </xf>
    <xf numFmtId="0" fontId="8" fillId="4" borderId="3" xfId="1" applyNumberFormat="1" applyFont="1" applyFill="1" applyBorder="1" applyAlignment="1">
      <alignment horizontal="center" vertical="center" wrapText="1"/>
    </xf>
    <xf numFmtId="0" fontId="8" fillId="4" borderId="4" xfId="1" applyNumberFormat="1" applyFont="1" applyFill="1" applyBorder="1" applyAlignment="1">
      <alignment horizontal="center" vertical="center" wrapText="1"/>
    </xf>
    <xf numFmtId="44" fontId="8" fillId="4" borderId="22" xfId="2" applyFont="1" applyFill="1" applyBorder="1" applyAlignment="1">
      <alignment horizontal="center" vertical="center" wrapText="1"/>
    </xf>
    <xf numFmtId="0" fontId="8" fillId="4" borderId="8" xfId="1" applyNumberFormat="1" applyFont="1" applyFill="1" applyBorder="1" applyAlignment="1">
      <alignment horizontal="center" vertical="center" wrapText="1"/>
    </xf>
    <xf numFmtId="0" fontId="8" fillId="4" borderId="0" xfId="1" applyNumberFormat="1" applyFont="1" applyFill="1" applyBorder="1" applyAlignment="1">
      <alignment horizontal="center" vertical="center" wrapText="1"/>
    </xf>
    <xf numFmtId="44" fontId="8" fillId="4" borderId="23" xfId="2" applyFont="1" applyFill="1" applyBorder="1" applyAlignment="1">
      <alignment horizontal="center" vertical="center" wrapText="1"/>
    </xf>
    <xf numFmtId="43" fontId="0" fillId="0" borderId="0" xfId="1" applyFont="1" applyBorder="1" applyAlignment="1">
      <alignment wrapText="1"/>
    </xf>
    <xf numFmtId="43" fontId="0" fillId="0" borderId="0" xfId="1" applyFont="1" applyBorder="1" applyAlignment="1">
      <alignment horizontal="center" vertical="center" wrapText="1"/>
    </xf>
    <xf numFmtId="43" fontId="0" fillId="0" borderId="0" xfId="1" applyFont="1" applyBorder="1" applyAlignment="1">
      <alignment horizontal="center" wrapText="1"/>
    </xf>
    <xf numFmtId="43" fontId="0" fillId="0" borderId="0" xfId="1" applyFont="1" applyBorder="1" applyAlignment="1">
      <alignment vertical="center" wrapText="1"/>
    </xf>
    <xf numFmtId="44" fontId="0" fillId="0" borderId="0" xfId="2" applyFont="1" applyBorder="1" applyAlignment="1">
      <alignment vertical="center" wrapText="1"/>
    </xf>
    <xf numFmtId="43" fontId="0" fillId="0" borderId="0" xfId="1" applyFont="1" applyAlignment="1">
      <alignment wrapText="1"/>
    </xf>
    <xf numFmtId="43" fontId="0" fillId="0" borderId="0" xfId="1" applyFont="1" applyAlignment="1">
      <alignment horizontal="center" vertical="center" wrapText="1"/>
    </xf>
    <xf numFmtId="43" fontId="0" fillId="0" borderId="0" xfId="1" applyFont="1" applyAlignment="1">
      <alignment horizontal="center" wrapText="1"/>
    </xf>
    <xf numFmtId="43" fontId="0" fillId="0" borderId="0" xfId="1" applyFont="1" applyAlignment="1">
      <alignment vertical="center" wrapText="1"/>
    </xf>
    <xf numFmtId="44" fontId="0" fillId="0" borderId="0" xfId="2" applyFont="1" applyAlignment="1">
      <alignment vertical="center" wrapText="1"/>
    </xf>
  </cellXfs>
  <cellStyles count="4">
    <cellStyle name="Cálculo" xfId="3" builtinId="22"/>
    <cellStyle name="Moeda" xfId="2" builtinId="4"/>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1000932</xdr:colOff>
      <xdr:row>0</xdr:row>
      <xdr:rowOff>387458</xdr:rowOff>
    </xdr:from>
    <xdr:to>
      <xdr:col>12</xdr:col>
      <xdr:colOff>80720</xdr:colOff>
      <xdr:row>7</xdr:row>
      <xdr:rowOff>133076</xdr:rowOff>
    </xdr:to>
    <xdr:pic>
      <xdr:nvPicPr>
        <xdr:cNvPr id="2" name="Imagem 1">
          <a:extLst>
            <a:ext uri="{FF2B5EF4-FFF2-40B4-BE49-F238E27FC236}">
              <a16:creationId xmlns:a16="http://schemas.microsoft.com/office/drawing/2014/main" id="{D55ECFC0-BE94-4B7C-9010-4E730DC5F8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63382" y="387458"/>
          <a:ext cx="6033038" cy="172681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Ano%202025\Preg&#227;o\Trafic%20Calm\ANEXOS%20DO%20EDITAL\Arquivos%20para%20Zip\Modelo%20para%20preenchimento.xlsx" TargetMode="External"/><Relationship Id="rId1" Type="http://schemas.openxmlformats.org/officeDocument/2006/relationships/externalLinkPath" Target="Modelo%20para%20preenchim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AN_RV"/>
      <sheetName val="MEMO_RV"/>
      <sheetName val="EMOP0524 (1)"/>
      <sheetName val="EMOP06"/>
      <sheetName val="EMOP0524"/>
      <sheetName val="DIPR0323"/>
      <sheetName val="Planilha2"/>
      <sheetName val="ANEXO B - MEMORIA"/>
      <sheetName val="ANEXO C - PLANILHA ORÇ"/>
      <sheetName val="Over Head"/>
      <sheetName val="Despesas Indiretas"/>
      <sheetName val="ANEXO D - CRONOGRAMA "/>
      <sheetName val="ANEXO E - ABC"/>
      <sheetName val="ANEXO - F COMPOSIÇÃO DOS ITENS"/>
      <sheetName val="Planilha4"/>
      <sheetName val="Planilha1"/>
      <sheetName val="CPU"/>
    </sheetNames>
    <definedNames>
      <definedName name="_xlnm.Print_Area" refersTo="='ANEXO B - MEMORIA'!$B$1:$P$265"/>
    </definedNames>
    <sheetDataSet>
      <sheetData sheetId="0">
        <row r="1">
          <cell r="C1" t="str">
            <v xml:space="preserve">EXECUÇÃO DE TRAVESSIA ELEVADAS </v>
          </cell>
          <cell r="O1" t="str">
            <v>emop 04/2023</v>
          </cell>
        </row>
        <row r="2">
          <cell r="C2" t="str">
            <v>01.</v>
          </cell>
          <cell r="E2" t="str">
            <v>Serviços Preliminares</v>
          </cell>
          <cell r="P2" t="e">
            <v>#VALUE!</v>
          </cell>
        </row>
        <row r="3">
          <cell r="C3" t="str">
            <v>01.01.</v>
          </cell>
          <cell r="D3" t="str">
            <v>02.020.0005-0</v>
          </cell>
          <cell r="E3" t="str">
            <v>BARRAGEM DE BLOQUEIO DE OBRA NA VIA PUBLICA,DE ACORDO COM ARESOLUCAO DA PREFEITURA-RJ,COMPREENDENDO FORNECIMENTO,COLOCACAO E PINTURA DOS SUPORTES DE MADEIRA COM REAPROVEITAMENTO DO CONJUNTO 40 (QUARENTA) VEZES</v>
          </cell>
          <cell r="M3" t="str">
            <v>M</v>
          </cell>
          <cell r="N3" t="str">
            <v>BARRAGEM DE BLOQUEIO DE OBRA NA VIA PUBLICA,DE ACORDO COM ARESOLUCAO DA PREFEITURA-RJ,COMPREENDENDO FORNECIMENTO,COLOCACAO E PINTURA DOS SUPORTES DE MADEIRA COM REAPROVEITAMENTO DO CONJUNTO 40 (QUARENTA) VEZES</v>
          </cell>
          <cell r="O3">
            <v>19200</v>
          </cell>
          <cell r="P3" t="e">
            <v>#VALUE!</v>
          </cell>
        </row>
        <row r="4">
          <cell r="C4" t="str">
            <v>01.02.</v>
          </cell>
          <cell r="D4" t="str">
            <v>ST 85.05.0050 (/)</v>
          </cell>
          <cell r="E4" t="str">
            <v>CONE DE SINALIZACAO, ALTURA DE 750MM, CONFORME ESPECIFICACAO DA CET-RIO. FORNECIMENTO</v>
          </cell>
          <cell r="M4" t="str">
            <v>UN</v>
          </cell>
          <cell r="N4">
            <v>94.98</v>
          </cell>
          <cell r="O4">
            <v>300</v>
          </cell>
          <cell r="P4">
            <v>28494</v>
          </cell>
        </row>
        <row r="5">
          <cell r="C5" t="str">
            <v>01.03.</v>
          </cell>
          <cell r="D5" t="str">
            <v>02.030.0005-0</v>
          </cell>
          <cell r="E5" t="str">
            <v>PLACA DE SINALIZACAO PREVENTIVA PARA OBRA NA VIA PUBLICA,DEACORDO COM A RESOLUCAO DA PREFEITURA-RJ, COMPREENDENDO FORNECIMENTO E PINTURA DA PLACA E DOS SUPORTES DE MADEIRA.FORNECIMENTO E COLOCACAO</v>
          </cell>
          <cell r="M5" t="str">
            <v>UN</v>
          </cell>
          <cell r="N5" t="str">
            <v>PLACA DE SINALIZACAO PREVENTIVA PARA OBRA NA VIA PUBLICA,DEACORDO COM A RESOLUCAO DA PREFEITURA-RJ, COMPREENDENDO FORNECIMENTO E PINTURA DA PLACA E DOS SUPORTES DE MADEIRA.FORNECIMENTO E COLOCACAO</v>
          </cell>
          <cell r="O5">
            <v>600</v>
          </cell>
          <cell r="P5" t="e">
            <v>#VALUE!</v>
          </cell>
        </row>
        <row r="6">
          <cell r="C6" t="str">
            <v>02.</v>
          </cell>
          <cell r="E6" t="str">
            <v>Pavimentação</v>
          </cell>
          <cell r="P6" t="e">
            <v>#VALUE!</v>
          </cell>
        </row>
        <row r="7">
          <cell r="C7" t="str">
            <v>02.01.</v>
          </cell>
          <cell r="D7" t="str">
            <v>00173</v>
          </cell>
          <cell r="E7" t="str">
            <v>TUBO DE ACO GALVANIZADO, COM COSTURA, PESADO, NBR 5580, DN=2"</v>
          </cell>
          <cell r="M7" t="str">
            <v>M</v>
          </cell>
          <cell r="N7">
            <v>86.61</v>
          </cell>
          <cell r="O7" t="str">
            <v>SUB-BASE DE PO-DE-PEDRA,INCLUSIVE ESPALHAMENTO,IRRIGACAO,COMPACTACAO E FORNECIMENTO DO MATERIAL</v>
          </cell>
          <cell r="P7" t="e">
            <v>#VALUE!</v>
          </cell>
        </row>
        <row r="8">
          <cell r="C8" t="str">
            <v>02.02.</v>
          </cell>
          <cell r="D8" t="str">
            <v>20.100.0012-0</v>
          </cell>
          <cell r="E8" t="str">
            <v>CONCRETO BETUMINOSO USINADO A QUENTE,MASSA MUITO FINA.PREPARO E FORNECIMENTO</v>
          </cell>
          <cell r="M8" t="str">
            <v>M3</v>
          </cell>
          <cell r="N8" t="str">
            <v>CONCRETO BETUMINOSO USINADO A QUENTE,MASSA MUITO FINA.PREPARO E FORNECIMENTO</v>
          </cell>
          <cell r="O8">
            <v>3120</v>
          </cell>
          <cell r="P8" t="e">
            <v>#VALUE!</v>
          </cell>
        </row>
        <row r="9">
          <cell r="C9" t="str">
            <v>02.03.</v>
          </cell>
          <cell r="D9" t="str">
            <v>08.020.0010-0</v>
          </cell>
          <cell r="E9" t="str">
            <v>PAVIMENTACAO INTERTRAVADA DE LAJOTAS DE CONCRETO,PRE-FABRICADAS,COR NATURAL,COM ESPESSURA DE 8CM,RESISTENCIA A COMPRESSAO DE 35MPA,CONFORME ABNT NBR 15953,EXCLUSIVE O PREPARO DO SUBLEITO E BASE</v>
          </cell>
          <cell r="M9" t="str">
            <v>M2</v>
          </cell>
          <cell r="N9" t="str">
            <v>PAVIMENTACAO INTERTRAVADA DE LAJOTAS DE CONCRETO,PRE-FABRICADAS,COR NATURAL,COM ESPESSURA DE 8CM,RESISTENCIA A COMPRESSAO DE 35MPA,CONFORME ABNT NBR 15953,EXCLUSIVE O PREPARO DO SUBLEITO E BASE</v>
          </cell>
          <cell r="O9">
            <v>12800</v>
          </cell>
          <cell r="P9" t="e">
            <v>#VALUE!</v>
          </cell>
        </row>
        <row r="10">
          <cell r="C10" t="str">
            <v>02.04.</v>
          </cell>
          <cell r="D10" t="str">
            <v>08.001.0005-0</v>
          </cell>
          <cell r="E10" t="str">
            <v>SUB-BASE DE PO-DE-PEDRA,INCLUSIVE ESPALHAMENTO,IRRIGACAO,COMPACTACAO E FORNECIMENTO DO MATERIAL</v>
          </cell>
          <cell r="M10" t="str">
            <v>M3</v>
          </cell>
          <cell r="N10" t="str">
            <v>SUB-BASE DE PO-DE-PEDRA,INCLUSIVE ESPALHAMENTO,IRRIGACAO,COMPACTACAO E FORNECIMENTO DO MATERIAL</v>
          </cell>
          <cell r="O10">
            <v>800</v>
          </cell>
          <cell r="P10" t="e">
            <v>#VALUE!</v>
          </cell>
        </row>
        <row r="11">
          <cell r="C11" t="str">
            <v>02.05.</v>
          </cell>
          <cell r="D11" t="str">
            <v>01.005.0003-0</v>
          </cell>
          <cell r="E11" t="str">
            <v>PREPARO MANUAL DE TERRENO,COMPREENDENDO ACERTO,RASPAGEM EVENTUALMENTE ATE 0.30M DE PROFUNDIDADE E AFASTAMENTO LATERAL DOMATERIAL EXCEDENTE,INCLUSIVE COMPACTACAO MECANICA</v>
          </cell>
          <cell r="M11" t="str">
            <v>M2</v>
          </cell>
          <cell r="N11" t="str">
            <v>PREPARO MANUAL DE TERRENO,COMPREENDENDO ACERTO,RASPAGEM EVENTUALMENTE ATE 0.30M DE PROFUNDIDADE E AFASTAMENTO LATERAL DOMATERIAL EXCEDENTE,INCLUSIVE COMPACTACAO MECANICA</v>
          </cell>
          <cell r="O11">
            <v>12800</v>
          </cell>
          <cell r="P11" t="e">
            <v>#VALUE!</v>
          </cell>
        </row>
        <row r="12">
          <cell r="C12" t="str">
            <v>02.06.</v>
          </cell>
          <cell r="D12" t="str">
            <v>08.027.0042-0</v>
          </cell>
          <cell r="E12" t="str">
            <v>MEIO-FIO RETO DE CONCRETO SIMPLES FCK=15MPA,PRE-MOLDADO,TIPODER-RJ,MEDINDO 0,15M NA BASE E COM ALTURA DE 0,30M,REJUNTAMENTO COM ARGAMASSA DE CIMENTO E AREIA NO TRACO 1:3,5,COM FORNECIMENTO DE TODOS OS MATERIAIS,ESCAVACAO E REATERRO</v>
          </cell>
          <cell r="M12" t="str">
            <v>M</v>
          </cell>
          <cell r="N12" t="str">
            <v>MEIO-FIO RETO DE CONCRETO SIMPLES FCK=15MPA,PRE-MOLDADO,TIPODER-RJ,MEDINDO 0,15M NA BASE E COM ALTURA DE 0,30M,REJUNTAMENTO COM ARGAMASSA DE CIMENTO E AREIA NO TRACO 1:3,5,COM FORNECIMENTO DE TODOS OS MATERIAIS,ESCAVACAO E REATERRO</v>
          </cell>
          <cell r="O12">
            <v>6400</v>
          </cell>
          <cell r="P12" t="e">
            <v>#VALUE!</v>
          </cell>
        </row>
        <row r="13">
          <cell r="C13" t="str">
            <v>02.07.</v>
          </cell>
          <cell r="D13" t="str">
            <v>08.037.0077-0</v>
          </cell>
          <cell r="E13" t="str">
            <v>REVESTIMENTO DE CONCRETO BETUMINOSO USINADO A QUENTE,DE ACORDO COM AS INSTRUCOES/ESPECIFICACOES DO CONTRATANTE,CONSIDERANDO SOMENTE O ESPALHAMENTO MANUAL E COMPACTACAO MECANICA</v>
          </cell>
          <cell r="M13" t="str">
            <v>T</v>
          </cell>
          <cell r="N13" t="str">
            <v>REVESTIMENTO DE CONCRETO BETUMINOSO USINADO A QUENTE,DE ACORDO COM AS INSTRUCOES/ESPECIFICACOES DO CONTRATANTE,CONSIDERANDO SOMENTE O ESPALHAMENTO MANUAL E COMPACTACAO MECANICA</v>
          </cell>
          <cell r="O13">
            <v>5760</v>
          </cell>
          <cell r="P13" t="e">
            <v>#VALUE!</v>
          </cell>
        </row>
        <row r="14">
          <cell r="C14" t="str">
            <v>02.08.</v>
          </cell>
          <cell r="D14" t="str">
            <v>04.011.0052-1</v>
          </cell>
          <cell r="E14" t="str">
            <v>CARGA E DESCARGA MECANICA,COM PA-CARREGADEIRA,COM 1,30M3 DECAPACIDADE,UTILIZANDO CAMINHAO BASCULANTE A OLEO DIESEL,COMCAPACIDADE UTIL DE 8T,CONSIDERADOS PARA O CAMINHAO OS TEMPOSDE ESPERA,MANOBRA,CARGA E DESCARGA E PARA A CARREGADEIRA OSTEMPOS DE ESPERA E OPERACAO PARA CARGAS DE 100T POR DIA DE8H</v>
          </cell>
          <cell r="M14" t="str">
            <v>T</v>
          </cell>
          <cell r="N14" t="str">
            <v>CARGA E DESCARGA MECANICA,COM PA-CARREGADEIRA,COM 1,30M3 DECAPACIDADE,UTILIZANDO CAMINHAO BASCULANTE A OLEO DIESEL,COMCAPACIDADE UTIL DE 8T,CONSIDERADOS PARA O CAMINHAO OS TEMPOSDE ESPERA,MANOBRA,CARGA E DESCARGA E PARA A CARREGADEIRA OSTEMPOS DE ESPERA E OPERACAO PARA CARGAS DE 100T POR DIA DE8H</v>
          </cell>
          <cell r="O14">
            <v>36598.367892976588</v>
          </cell>
          <cell r="P14" t="e">
            <v>#VALUE!</v>
          </cell>
        </row>
        <row r="15">
          <cell r="C15" t="str">
            <v>02.09.</v>
          </cell>
          <cell r="D15" t="str">
            <v>04.005.0123-1</v>
          </cell>
          <cell r="E15" t="str">
            <v>TRANSPORTE DE CARGA DE QUALQUER NATUREZA,EXCLUSIVE AS DESPESAS DE CARGA E DESCARGA,TANTO DE ESPERA DO CAMINHAO COMO DO SERVENTE OU EQUIPAMENTO AUXILIAR,A VELOCIDADE MEDIA DE 30KM/H,EM CAMINHAO BASCULANTE A OLEO DIESEL,COM CAPACIDADE UTIL DE8T</v>
          </cell>
          <cell r="M15" t="str">
            <v>T X KM</v>
          </cell>
          <cell r="N15" t="str">
            <v>TRANSPORTE DE CARGA DE QUALQUER NATUREZA,EXCLUSIVE AS DESPESAS DE CARGA E DESCARGA,TANTO DE ESPERA DO CAMINHAO COMO DO SERVENTE OU EQUIPAMENTO AUXILIAR,A VELOCIDADE MEDIA DE 30KM/H,EM CAMINHAO BASCULANTE A OLEO DIESEL,COM CAPACIDADE UTIL DE8T</v>
          </cell>
          <cell r="O15">
            <v>374400</v>
          </cell>
          <cell r="P15" t="e">
            <v>#VALUE!</v>
          </cell>
        </row>
        <row r="16">
          <cell r="C16" t="str">
            <v>02.10.</v>
          </cell>
          <cell r="D16" t="str">
            <v>58.002.0326-1</v>
          </cell>
          <cell r="E16" t="str">
            <v>PINTURA DE LIGACAO DE ACORDO COM AS INSTRUCOES PARA EXECUCAODO DER-RJ</v>
          </cell>
          <cell r="M16" t="str">
            <v>M2.</v>
          </cell>
          <cell r="N16" t="str">
            <v>PINTURA DE LIGACAO DE ACORDO COM AS INSTRUCOES PARA EXECUCAODO DER-RJ</v>
          </cell>
          <cell r="O16">
            <v>38400</v>
          </cell>
          <cell r="P16" t="e">
            <v>#VALUE!</v>
          </cell>
        </row>
        <row r="17">
          <cell r="C17" t="str">
            <v>03.</v>
          </cell>
          <cell r="E17" t="str">
            <v>Sinalização de via</v>
          </cell>
          <cell r="P17" t="e">
            <v>#VALUE!</v>
          </cell>
        </row>
        <row r="18">
          <cell r="C18" t="str">
            <v>03.01.</v>
          </cell>
          <cell r="D18" t="str">
            <v>05.020.0007-0</v>
          </cell>
          <cell r="E18" t="str">
            <v>SINALIZACAO HORIZONTAL,MECANICA,COM TINTA TERMOPLASTICA A BASE DE RESINAS NATURAIS E/OU SINTETICAS,EM VIAS URBANAS,APLICADA POR EXTRUSAO,CONFORME ABNT NBR 12935,13132 E NORMA DNIT100/2018-ES.</v>
          </cell>
          <cell r="M18" t="str">
            <v>M2</v>
          </cell>
          <cell r="N18" t="str">
            <v>SINALIZACAO HORIZONTAL,MECANICA,COM TINTA TERMOPLASTICA A BASE DE RESINAS NATURAIS E/OU SINTETICAS,EM VIAS URBANAS,APLICADA POR EXTRUSAO,CONFORME ABNT NBR 12935,13132 E NORMA DNIT100/2018-ES.</v>
          </cell>
          <cell r="O18">
            <v>10608</v>
          </cell>
          <cell r="P18" t="e">
            <v>#VALUE!</v>
          </cell>
        </row>
        <row r="19">
          <cell r="C19" t="str">
            <v>03.02.</v>
          </cell>
          <cell r="D19" t="str">
            <v>05.015.0075-0</v>
          </cell>
          <cell r="E19" t="str">
            <v>PLACA DE SINALIZACAO DE RODOVIAS,EM CHAPA DE ACO Nº16,TRATADA QUIMICAMENTE,INCLUSIVE PINTURA COM METAL PRIMER NAS DUAS FACES E ESMALTE SINTETICO PRETO NO VERSO.APLICACAO DE PELICULAS RELETIVAS NO GRAU TECNICO,GRAU DIAMANTE E PELICULA PARA LEGENDA FIXADO EM UM OU DOIS POSTES DE MADEIRA DE LEI.FORNECIMENTO E COLOCACAO</v>
          </cell>
          <cell r="M19" t="str">
            <v>M2</v>
          </cell>
          <cell r="N19" t="str">
            <v>PLACA DE SINALIZACAO DE RODOVIAS,EM CHAPA DE ACO Nº16,TRATADA QUIMICAMENTE,INCLUSIVE PINTURA COM METAL PRIMER NAS DUAS FACES E ESMALTE SINTETICO PRETO NO VERSO.APLICACAO DE PELICULAS RELETIVAS NO GRAU TECNICO,GRAU DIAMANTE E PELICULA PARA LEGENDA FIXADO EM UM OU DOIS POSTES DE MADEIRA DE LEI.FORNECIMENTO E COLOCACAO</v>
          </cell>
          <cell r="O19">
            <v>655.61944901923448</v>
          </cell>
          <cell r="P19" t="e">
            <v>#VALUE!</v>
          </cell>
        </row>
        <row r="20">
          <cell r="C20" t="str">
            <v>04.</v>
          </cell>
          <cell r="E20" t="str">
            <v>Administração</v>
          </cell>
          <cell r="P20" t="e">
            <v>#VALUE!</v>
          </cell>
        </row>
        <row r="21">
          <cell r="C21" t="str">
            <v>04.01.</v>
          </cell>
          <cell r="D21" t="str">
            <v>05.105.0137-0</v>
          </cell>
          <cell r="E21" t="str">
            <v>MAO DE OBRA DE ENGENHEIRO OU ARQUITETO PLENO,INCLUSIVE ENCARGOS SOCIAIS</v>
          </cell>
          <cell r="M21" t="str">
            <v>MES</v>
          </cell>
          <cell r="N21" t="str">
            <v>MAO DE OBRA DE ENGENHEIRO OU ARQUITETO PLENO,INCLUSIVE ENCARGOS SOCIAIS</v>
          </cell>
          <cell r="O21">
            <v>12</v>
          </cell>
          <cell r="P21" t="e">
            <v>#VALUE!</v>
          </cell>
        </row>
        <row r="22">
          <cell r="C22" t="str">
            <v>04.02.</v>
          </cell>
          <cell r="D22" t="str">
            <v>05.105.0127-0</v>
          </cell>
          <cell r="E22" t="str">
            <v>MAO-DE-OBRA DE ENCARREGADO DE OBRA,INCLUSIVE ENCARGOS SOCIAIS</v>
          </cell>
          <cell r="M22" t="str">
            <v>MES</v>
          </cell>
          <cell r="N22" t="str">
            <v>MAO-DE-OBRA DE ENCARREGADO DE OBRA,INCLUSIVE ENCARGOS SOCIAIS</v>
          </cell>
          <cell r="O22">
            <v>24</v>
          </cell>
          <cell r="P22" t="e">
            <v>#VALUE!</v>
          </cell>
        </row>
        <row r="23">
          <cell r="C23" t="str">
            <v>04.03.</v>
          </cell>
          <cell r="D23" t="str">
            <v>05.105.0185-0</v>
          </cell>
          <cell r="E23" t="str">
            <v>MAO-DE-OBRA DE APROPRIADOR,INCLUSIVE ENCARGOS SOCIAIS</v>
          </cell>
          <cell r="M23" t="str">
            <v>MES</v>
          </cell>
          <cell r="N23" t="str">
            <v>MAO-DE-OBRA DE APROPRIADOR,INCLUSIVE ENCARGOS SOCIAIS</v>
          </cell>
          <cell r="O23">
            <v>24</v>
          </cell>
          <cell r="P23" t="e">
            <v>#VALUE!</v>
          </cell>
        </row>
        <row r="24">
          <cell r="E24" t="str">
            <v>Total Parcial</v>
          </cell>
          <cell r="P24" t="e">
            <v>#VALUE!</v>
          </cell>
        </row>
        <row r="25">
          <cell r="E25" t="str">
            <v>BDI (25%)</v>
          </cell>
          <cell r="P25" t="e">
            <v>#VALUE!</v>
          </cell>
        </row>
        <row r="26">
          <cell r="E26" t="str">
            <v>Total Geral</v>
          </cell>
          <cell r="P26" t="e">
            <v>#VALUE!</v>
          </cell>
        </row>
      </sheetData>
      <sheetData sheetId="1">
        <row r="3">
          <cell r="B3" t="str">
            <v>Memoria de Calculo - Anexo I</v>
          </cell>
        </row>
        <row r="4">
          <cell r="B4" t="str">
            <v>Execução de travessia elevadas</v>
          </cell>
          <cell r="P4">
            <v>0</v>
          </cell>
        </row>
        <row r="6">
          <cell r="B6" t="str">
            <v>01. SERVIÇOS PRELIMINARES</v>
          </cell>
        </row>
        <row r="7">
          <cell r="B7" t="str">
            <v>01.01.</v>
          </cell>
          <cell r="C7" t="str">
            <v>02.020.0005-0</v>
          </cell>
          <cell r="D7" t="str">
            <v>BARRAGEM DE BLOQUEIO DE OBRA NA VIA PUBLICA,DE ACORDO COM ARESOLUCAO DA PREFEITURA-RJ,COMPREENDENDO FORNECIMENTO,COLOCACAO E PINTURA DOS SUPORTES DE MADEIRA COM REAPROVEITAMENTO DO CONJUNTO 40 (QUARENTA) VEZES</v>
          </cell>
          <cell r="L7" t="str">
            <v>M</v>
          </cell>
          <cell r="M7" t="str">
            <v>BARRAGEM DE BLOQUEIO DE OBRA NA VIA PUBLICA,DE ACORDO COM ARESOLUCAO DA PREFEITURA-RJ,COMPREENDENDO FORNECIMENTO,COLOCACAO E PINTURA DOS SUPORTES DE MADEIRA COM REAPROVEITAMENTO DO CONJUNTO 40 (QUARENTA) VEZES</v>
          </cell>
          <cell r="N7">
            <v>19200</v>
          </cell>
          <cell r="O7" t="e">
            <v>#VALUE!</v>
          </cell>
        </row>
        <row r="9">
          <cell r="B9" t="str">
            <v>Quantidade</v>
          </cell>
          <cell r="D9" t="str">
            <v>Largura</v>
          </cell>
          <cell r="F9" t="str">
            <v>Extensão</v>
          </cell>
          <cell r="H9" t="str">
            <v xml:space="preserve">Lados </v>
          </cell>
          <cell r="J9" t="str">
            <v>Metragem</v>
          </cell>
        </row>
        <row r="10">
          <cell r="B10">
            <v>600</v>
          </cell>
          <cell r="C10" t="str">
            <v>x</v>
          </cell>
          <cell r="D10">
            <v>8</v>
          </cell>
          <cell r="E10" t="str">
            <v>+</v>
          </cell>
          <cell r="F10">
            <v>8</v>
          </cell>
          <cell r="G10" t="str">
            <v>x</v>
          </cell>
          <cell r="H10">
            <v>2</v>
          </cell>
          <cell r="I10" t="str">
            <v>=</v>
          </cell>
          <cell r="J10">
            <v>19200</v>
          </cell>
        </row>
        <row r="12">
          <cell r="B12" t="str">
            <v>01.02.</v>
          </cell>
          <cell r="C12" t="str">
            <v>ST 85.05.0050 (/)</v>
          </cell>
          <cell r="D12" t="str">
            <v>CONE DE SINALIZACAO, ALTURA DE 750MM, CONFORME ESPECIFICACAO DA CET-RIO. FORNECIMENTO</v>
          </cell>
          <cell r="L12" t="str">
            <v>UN</v>
          </cell>
          <cell r="M12">
            <v>94.98</v>
          </cell>
          <cell r="N12">
            <v>300</v>
          </cell>
          <cell r="O12">
            <v>28494</v>
          </cell>
        </row>
        <row r="14">
          <cell r="B14" t="str">
            <v>Quantidade</v>
          </cell>
          <cell r="D14" t="str">
            <v>Quantidade de cones por frente</v>
          </cell>
          <cell r="F14" t="str">
            <v>Quantidade</v>
          </cell>
          <cell r="H14" t="str">
            <v>Numero de utilizações</v>
          </cell>
          <cell r="J14" t="str">
            <v>Total</v>
          </cell>
        </row>
        <row r="15">
          <cell r="B15">
            <v>600</v>
          </cell>
          <cell r="C15" t="str">
            <v>x</v>
          </cell>
          <cell r="D15">
            <v>20</v>
          </cell>
          <cell r="E15" t="str">
            <v>=</v>
          </cell>
          <cell r="F15">
            <v>12000</v>
          </cell>
          <cell r="G15" t="str">
            <v>÷</v>
          </cell>
          <cell r="H15">
            <v>40</v>
          </cell>
          <cell r="I15" t="str">
            <v>=</v>
          </cell>
          <cell r="J15">
            <v>300</v>
          </cell>
        </row>
        <row r="17">
          <cell r="B17" t="str">
            <v>01.03.</v>
          </cell>
          <cell r="C17" t="str">
            <v>02.030.0005-0</v>
          </cell>
          <cell r="D17" t="str">
            <v>PLACA DE SINALIZACAO PREVENTIVA PARA OBRA NA VIA PUBLICA,DEACORDO COM A RESOLUCAO DA PREFEITURA-RJ, COMPREENDENDO FORNECIMENTO E PINTURA DA PLACA E DOS SUPORTES DE MADEIRA.FORNECIMENTO E COLOCACAO</v>
          </cell>
          <cell r="L17" t="str">
            <v>UN</v>
          </cell>
          <cell r="M17" t="str">
            <v>PLACA DE SINALIZACAO PREVENTIVA PARA OBRA NA VIA PUBLICA,DEACORDO COM A RESOLUCAO DA PREFEITURA-RJ, COMPREENDENDO FORNECIMENTO E PINTURA DA PLACA E DOS SUPORTES DE MADEIRA.FORNECIMENTO E COLOCACAO</v>
          </cell>
          <cell r="N17">
            <v>600</v>
          </cell>
          <cell r="O17" t="e">
            <v>#VALUE!</v>
          </cell>
        </row>
        <row r="19">
          <cell r="B19" t="str">
            <v>Quantidade</v>
          </cell>
          <cell r="D19" t="str">
            <v>Quantidade de cones por frente</v>
          </cell>
          <cell r="F19" t="str">
            <v>Quantidade</v>
          </cell>
          <cell r="H19" t="str">
            <v>Numero de utilizações</v>
          </cell>
          <cell r="J19" t="str">
            <v>Total</v>
          </cell>
        </row>
        <row r="20">
          <cell r="B20">
            <v>600</v>
          </cell>
          <cell r="C20" t="str">
            <v>x</v>
          </cell>
          <cell r="D20">
            <v>10</v>
          </cell>
          <cell r="E20" t="str">
            <v>=</v>
          </cell>
          <cell r="F20">
            <v>6000</v>
          </cell>
          <cell r="G20" t="str">
            <v>÷</v>
          </cell>
          <cell r="H20">
            <v>10</v>
          </cell>
          <cell r="I20" t="str">
            <v>=</v>
          </cell>
          <cell r="J20">
            <v>600</v>
          </cell>
        </row>
        <row r="22">
          <cell r="B22" t="str">
            <v>02. PAVIMENTAÇÃO</v>
          </cell>
        </row>
        <row r="23">
          <cell r="B23" t="str">
            <v>02.01.</v>
          </cell>
          <cell r="C23" t="str">
            <v>00173</v>
          </cell>
          <cell r="D23" t="str">
            <v>TUBO DE ACO GALVANIZADO, COM COSTURA, PESADO, NBR 5580, DN=2"</v>
          </cell>
          <cell r="L23" t="str">
            <v>M</v>
          </cell>
          <cell r="M23">
            <v>86.61</v>
          </cell>
          <cell r="N23">
            <v>6000</v>
          </cell>
          <cell r="O23">
            <v>519660</v>
          </cell>
        </row>
        <row r="25">
          <cell r="D25" t="str">
            <v>quantidade</v>
          </cell>
          <cell r="F25" t="str">
            <v>Quantidade</v>
          </cell>
          <cell r="H25" t="str">
            <v>extensão</v>
          </cell>
          <cell r="M25" t="str">
            <v>Metragem</v>
          </cell>
        </row>
        <row r="26">
          <cell r="C26" t="str">
            <v>Tubo para drenagem</v>
          </cell>
          <cell r="D26">
            <v>2</v>
          </cell>
          <cell r="E26" t="str">
            <v>x</v>
          </cell>
          <cell r="F26">
            <v>600</v>
          </cell>
          <cell r="G26" t="str">
            <v>x</v>
          </cell>
          <cell r="H26">
            <v>5</v>
          </cell>
          <cell r="L26" t="str">
            <v>=</v>
          </cell>
          <cell r="M26">
            <v>6000</v>
          </cell>
        </row>
        <row r="28">
          <cell r="B28" t="str">
            <v>02.02.</v>
          </cell>
          <cell r="C28" t="str">
            <v>20.100.0012-0</v>
          </cell>
          <cell r="D28" t="str">
            <v>CONCRETO BETUMINOSO USINADO A QUENTE,MASSA MUITO FINA.PREPARO E FORNECIMENTO</v>
          </cell>
          <cell r="L28" t="str">
            <v>M3</v>
          </cell>
          <cell r="M28" t="str">
            <v>CONCRETO BETUMINOSO USINADO A QUENTE,MASSA MUITO FINA.PREPARO E FORNECIMENTO</v>
          </cell>
          <cell r="N28">
            <v>3120</v>
          </cell>
          <cell r="O28" t="e">
            <v>#VALUE!</v>
          </cell>
        </row>
        <row r="30">
          <cell r="B30" t="str">
            <v>Quantidade</v>
          </cell>
          <cell r="D30" t="str">
            <v>L1</v>
          </cell>
          <cell r="F30" t="str">
            <v>Extensão</v>
          </cell>
          <cell r="H30" t="str">
            <v>Altura (h)</v>
          </cell>
          <cell r="J30" t="str">
            <v>Volume</v>
          </cell>
        </row>
        <row r="31">
          <cell r="B31">
            <v>400</v>
          </cell>
          <cell r="C31" t="str">
            <v>x</v>
          </cell>
          <cell r="D31">
            <v>5</v>
          </cell>
          <cell r="E31" t="str">
            <v>x</v>
          </cell>
          <cell r="F31">
            <v>8</v>
          </cell>
          <cell r="G31" t="str">
            <v>x</v>
          </cell>
          <cell r="H31">
            <v>0.15</v>
          </cell>
          <cell r="I31" t="str">
            <v>=</v>
          </cell>
          <cell r="J31">
            <v>2400</v>
          </cell>
        </row>
        <row r="33">
          <cell r="B33" t="str">
            <v>Quantidade</v>
          </cell>
          <cell r="D33" t="str">
            <v>(L2 + L2)/2</v>
          </cell>
          <cell r="F33" t="str">
            <v>Extensão</v>
          </cell>
          <cell r="H33" t="str">
            <v>Altura (h)</v>
          </cell>
          <cell r="J33" t="str">
            <v>Volume</v>
          </cell>
        </row>
        <row r="34">
          <cell r="B34">
            <v>400</v>
          </cell>
          <cell r="C34" t="str">
            <v>x</v>
          </cell>
          <cell r="D34">
            <v>1.5</v>
          </cell>
          <cell r="E34" t="str">
            <v>x</v>
          </cell>
          <cell r="F34">
            <v>8</v>
          </cell>
          <cell r="G34" t="str">
            <v>x</v>
          </cell>
          <cell r="H34">
            <v>0.15</v>
          </cell>
          <cell r="I34" t="str">
            <v>=</v>
          </cell>
          <cell r="J34">
            <v>720</v>
          </cell>
        </row>
        <row r="36">
          <cell r="H36" t="str">
            <v>Volume total</v>
          </cell>
          <cell r="I36" t="str">
            <v>=</v>
          </cell>
          <cell r="J36">
            <v>3120</v>
          </cell>
        </row>
        <row r="37">
          <cell r="C37" t="str">
            <v>Medidas Estimadas conforme resolução Nº 738, de 06 de setembro de 2018</v>
          </cell>
        </row>
        <row r="38">
          <cell r="C38" t="str">
            <v>Onde L1 ≥ 5,00 m</v>
          </cell>
        </row>
        <row r="39">
          <cell r="C39" t="str">
            <v>Onde L2 ≥ 1,50 m</v>
          </cell>
        </row>
        <row r="40">
          <cell r="C40" t="str">
            <v>Extensão é a largura média de caixa</v>
          </cell>
        </row>
        <row r="41">
          <cell r="C41" t="str">
            <v>Altura (h) ≤ 0,15m</v>
          </cell>
        </row>
        <row r="43">
          <cell r="B43" t="str">
            <v>02.03.</v>
          </cell>
          <cell r="C43" t="str">
            <v>08.020.0010-0</v>
          </cell>
          <cell r="D43" t="str">
            <v>PAVIMENTACAO INTERTRAVADA DE LAJOTAS DE CONCRETO,PRE-FABRICADAS,COR NATURAL,COM ESPESSURA DE 8CM,RESISTENCIA A COMPRESSAO DE 35MPA,CONFORME ABNT NBR 15953,EXCLUSIVE O PREPARO DO SUBLEITO E BASE</v>
          </cell>
          <cell r="L43" t="str">
            <v>M2</v>
          </cell>
          <cell r="M43" t="str">
            <v>PAVIMENTACAO INTERTRAVADA DE LAJOTAS DE CONCRETO,PRE-FABRICADAS,COR NATURAL,COM ESPESSURA DE 8CM,RESISTENCIA A COMPRESSAO DE 35MPA,CONFORME ABNT NBR 15953,EXCLUSIVE O PREPARO DO SUBLEITO E BASE</v>
          </cell>
          <cell r="N43">
            <v>12800</v>
          </cell>
          <cell r="O43" t="e">
            <v>#VALUE!</v>
          </cell>
        </row>
        <row r="45">
          <cell r="B45" t="str">
            <v>Quantidade</v>
          </cell>
          <cell r="D45" t="str">
            <v>L1</v>
          </cell>
          <cell r="F45" t="str">
            <v>Extensão</v>
          </cell>
          <cell r="H45" t="str">
            <v>Área</v>
          </cell>
        </row>
        <row r="46">
          <cell r="B46">
            <v>200</v>
          </cell>
          <cell r="C46" t="str">
            <v>x</v>
          </cell>
          <cell r="D46">
            <v>5</v>
          </cell>
          <cell r="E46" t="str">
            <v>x</v>
          </cell>
          <cell r="F46">
            <v>8</v>
          </cell>
          <cell r="G46" t="str">
            <v>=</v>
          </cell>
          <cell r="H46">
            <v>8000</v>
          </cell>
        </row>
        <row r="48">
          <cell r="B48" t="str">
            <v>Quantidade</v>
          </cell>
          <cell r="D48" t="str">
            <v>L2 + L2</v>
          </cell>
          <cell r="F48" t="str">
            <v>Extensão</v>
          </cell>
          <cell r="H48" t="str">
            <v>Área</v>
          </cell>
        </row>
        <row r="49">
          <cell r="B49">
            <v>200</v>
          </cell>
          <cell r="C49" t="str">
            <v>x</v>
          </cell>
          <cell r="D49">
            <v>3</v>
          </cell>
          <cell r="E49" t="str">
            <v>x</v>
          </cell>
          <cell r="F49">
            <v>8</v>
          </cell>
          <cell r="G49" t="str">
            <v>=</v>
          </cell>
          <cell r="H49">
            <v>4800</v>
          </cell>
        </row>
        <row r="51">
          <cell r="H51" t="str">
            <v xml:space="preserve">Área total </v>
          </cell>
          <cell r="I51" t="str">
            <v>=</v>
          </cell>
          <cell r="J51">
            <v>12800</v>
          </cell>
        </row>
        <row r="52">
          <cell r="C52" t="str">
            <v>Medidas Estimadas conforme resolução Nº 738, de 06 de setembro de 2018</v>
          </cell>
        </row>
        <row r="53">
          <cell r="C53" t="str">
            <v>Onde L1 ≥ 5,00 m</v>
          </cell>
        </row>
        <row r="54">
          <cell r="C54" t="str">
            <v>Onde L2 ≥ 1,50 m</v>
          </cell>
        </row>
        <row r="55">
          <cell r="C55" t="str">
            <v>Extensão é a largura média de caixa</v>
          </cell>
        </row>
        <row r="56">
          <cell r="C56" t="str">
            <v>Altura (h) ≤ 0,15m</v>
          </cell>
        </row>
        <row r="58">
          <cell r="B58" t="str">
            <v>02.04.</v>
          </cell>
          <cell r="C58" t="str">
            <v>08.001.0005-0</v>
          </cell>
          <cell r="D58" t="str">
            <v>SUB-BASE DE PO-DE-PEDRA,INCLUSIVE ESPALHAMENTO,IRRIGACAO,COMPACTACAO E FORNECIMENTO DO MATERIAL</v>
          </cell>
          <cell r="L58" t="str">
            <v>M3</v>
          </cell>
          <cell r="M58" t="str">
            <v>SUB-BASE DE PO-DE-PEDRA,INCLUSIVE ESPALHAMENTO,IRRIGACAO,COMPACTACAO E FORNECIMENTO DO MATERIAL</v>
          </cell>
          <cell r="N58">
            <v>800</v>
          </cell>
          <cell r="O58" t="e">
            <v>#VALUE!</v>
          </cell>
        </row>
        <row r="60">
          <cell r="B60" t="str">
            <v>Quantidade</v>
          </cell>
          <cell r="D60" t="str">
            <v>L1</v>
          </cell>
          <cell r="F60" t="str">
            <v>Extensão</v>
          </cell>
          <cell r="H60" t="str">
            <v xml:space="preserve">Espessura </v>
          </cell>
          <cell r="J60" t="str">
            <v>Volume</v>
          </cell>
        </row>
        <row r="61">
          <cell r="B61">
            <v>200</v>
          </cell>
          <cell r="C61" t="str">
            <v>x</v>
          </cell>
          <cell r="D61">
            <v>5</v>
          </cell>
          <cell r="E61" t="str">
            <v>x</v>
          </cell>
          <cell r="F61">
            <v>8</v>
          </cell>
          <cell r="G61" t="str">
            <v>x</v>
          </cell>
          <cell r="H61">
            <v>0.1</v>
          </cell>
          <cell r="I61" t="str">
            <v>=</v>
          </cell>
          <cell r="J61">
            <v>800</v>
          </cell>
        </row>
        <row r="63">
          <cell r="B63" t="str">
            <v>02.05.</v>
          </cell>
          <cell r="C63" t="str">
            <v>01.005.0003-0</v>
          </cell>
          <cell r="D63" t="str">
            <v>PREPARO MANUAL DE TERRENO,COMPREENDENDO ACERTO,RASPAGEM EVENTUALMENTE ATE 0.30M DE PROFUNDIDADE E AFASTAMENTO LATERAL DOMATERIAL EXCEDENTE,INCLUSIVE COMPACTACAO MECANICA</v>
          </cell>
          <cell r="L63" t="str">
            <v>M2</v>
          </cell>
          <cell r="M63" t="str">
            <v>PREPARO MANUAL DE TERRENO,COMPREENDENDO ACERTO,RASPAGEM EVENTUALMENTE ATE 0.30M DE PROFUNDIDADE E AFASTAMENTO LATERAL DOMATERIAL EXCEDENTE,INCLUSIVE COMPACTACAO MECANICA</v>
          </cell>
          <cell r="N63">
            <v>12800</v>
          </cell>
          <cell r="O63" t="e">
            <v>#VALUE!</v>
          </cell>
        </row>
        <row r="65">
          <cell r="B65" t="str">
            <v>Quantidade</v>
          </cell>
          <cell r="D65" t="str">
            <v>(L1+L2)</v>
          </cell>
          <cell r="F65" t="str">
            <v>Extensão</v>
          </cell>
          <cell r="H65" t="str">
            <v xml:space="preserve">Total </v>
          </cell>
        </row>
        <row r="66">
          <cell r="B66">
            <v>200</v>
          </cell>
          <cell r="C66" t="str">
            <v>x</v>
          </cell>
          <cell r="D66">
            <v>8</v>
          </cell>
          <cell r="E66" t="str">
            <v>x</v>
          </cell>
          <cell r="F66">
            <v>8</v>
          </cell>
          <cell r="G66" t="str">
            <v>=</v>
          </cell>
          <cell r="H66">
            <v>12800</v>
          </cell>
        </row>
        <row r="67">
          <cell r="B67" t="str">
            <v>.</v>
          </cell>
        </row>
        <row r="68">
          <cell r="B68" t="str">
            <v>02.06.</v>
          </cell>
          <cell r="C68" t="str">
            <v>08.027.0042-0</v>
          </cell>
          <cell r="D68" t="str">
            <v>MEIO-FIO RETO DE CONCRETO SIMPLES FCK=15MPA,PRE-MOLDADO,TIPODER-RJ,MEDINDO 0,15M NA BASE E COM ALTURA DE 0,30M,REJUNTAMENTO COM ARGAMASSA DE CIMENTO E AREIA NO TRACO 1:3,5,COM FORNECIMENTO DE TODOS OS MATERIAIS,ESCAVACAO E REATERRO</v>
          </cell>
          <cell r="L68" t="str">
            <v>M</v>
          </cell>
          <cell r="M68" t="str">
            <v>MEIO-FIO RETO DE CONCRETO SIMPLES FCK=15MPA,PRE-MOLDADO,TIPODER-RJ,MEDINDO 0,15M NA BASE E COM ALTURA DE 0,30M,REJUNTAMENTO COM ARGAMASSA DE CIMENTO E AREIA NO TRACO 1:3,5,COM FORNECIMENTO DE TODOS OS MATERIAIS,ESCAVACAO E REATERRO</v>
          </cell>
          <cell r="N68">
            <v>6400</v>
          </cell>
          <cell r="O68" t="e">
            <v>#VALUE!</v>
          </cell>
        </row>
        <row r="70">
          <cell r="D70" t="str">
            <v>Quantidade</v>
          </cell>
          <cell r="F70" t="str">
            <v>Extensão</v>
          </cell>
          <cell r="H70" t="str">
            <v xml:space="preserve">Total </v>
          </cell>
        </row>
        <row r="71">
          <cell r="D71">
            <v>200</v>
          </cell>
          <cell r="E71" t="str">
            <v>x</v>
          </cell>
          <cell r="F71">
            <v>32</v>
          </cell>
          <cell r="G71" t="str">
            <v>=</v>
          </cell>
          <cell r="H71">
            <v>6400</v>
          </cell>
        </row>
        <row r="73">
          <cell r="B73" t="str">
            <v>02.07.</v>
          </cell>
          <cell r="C73" t="str">
            <v>08.037.0077-0</v>
          </cell>
          <cell r="D73" t="str">
            <v>REVESTIMENTO DE CONCRETO BETUMINOSO USINADO A QUENTE,DE ACORDO COM AS INSTRUCOES/ESPECIFICACOES DO CONTRATANTE,CONSIDERANDO SOMENTE O ESPALHAMENTO MANUAL E COMPACTACAO MECANICA</v>
          </cell>
          <cell r="L73" t="str">
            <v>T</v>
          </cell>
          <cell r="M73" t="str">
            <v>REVESTIMENTO DE CONCRETO BETUMINOSO USINADO A QUENTE,DE ACORDO COM AS INSTRUCOES/ESPECIFICACOES DO CONTRATANTE,CONSIDERANDO SOMENTE O ESPALHAMENTO MANUAL E COMPACTACAO MECANICA</v>
          </cell>
          <cell r="N73">
            <v>5760</v>
          </cell>
          <cell r="O73" t="e">
            <v>#VALUE!</v>
          </cell>
        </row>
        <row r="75">
          <cell r="C75" t="str">
            <v>Descrição</v>
          </cell>
          <cell r="D75" t="str">
            <v>Volume</v>
          </cell>
          <cell r="F75" t="str">
            <v>Peso esp</v>
          </cell>
          <cell r="H75" t="str">
            <v>Peso</v>
          </cell>
        </row>
        <row r="76">
          <cell r="C76" t="str">
            <v>CBUQ</v>
          </cell>
          <cell r="D76">
            <v>2400</v>
          </cell>
          <cell r="E76" t="str">
            <v>x</v>
          </cell>
          <cell r="F76">
            <v>2.4</v>
          </cell>
          <cell r="G76" t="str">
            <v>=</v>
          </cell>
          <cell r="H76">
            <v>5760</v>
          </cell>
        </row>
        <row r="78">
          <cell r="B78" t="str">
            <v>02.08.</v>
          </cell>
          <cell r="C78" t="str">
            <v>04.011.0052-1</v>
          </cell>
          <cell r="D78" t="str">
            <v>CARGA E DESCARGA MECANICA,COM PA-CARREGADEIRA,COM 1,30M3 DECAPACIDADE,UTILIZANDO CAMINHAO BASCULANTE A OLEO DIESEL,COMCAPACIDADE UTIL DE 8T,CONSIDERADOS PARA O CAMINHAO OS TEMPOSDE ESPERA,MANOBRA,CARGA E DESCARGA E PARA A CARREGADEIRA OSTEMPOS DE ESPERA E OPERACAO PARA CARGAS DE 100T POR DIA DE8H</v>
          </cell>
          <cell r="L78" t="str">
            <v>T</v>
          </cell>
          <cell r="M78" t="str">
            <v>CARGA E DESCARGA MECANICA,COM PA-CARREGADEIRA,COM 1,30M3 DECAPACIDADE,UTILIZANDO CAMINHAO BASCULANTE A OLEO DIESEL,COMCAPACIDADE UTIL DE 8T,CONSIDERADOS PARA O CAMINHAO OS TEMPOSDE ESPERA,MANOBRA,CARGA E DESCARGA E PARA A CARREGADEIRA OSTEMPOS DE ESPERA E OPERACAO PARA CARGAS DE 100T POR DIA DE8H</v>
          </cell>
          <cell r="N78">
            <v>36598.367892976588</v>
          </cell>
          <cell r="O78" t="e">
            <v>#VALUE!</v>
          </cell>
        </row>
        <row r="80">
          <cell r="C80" t="str">
            <v>Descrição</v>
          </cell>
          <cell r="D80" t="str">
            <v>Volume</v>
          </cell>
          <cell r="F80" t="str">
            <v>Peso esp</v>
          </cell>
          <cell r="H80" t="str">
            <v>Peso</v>
          </cell>
        </row>
        <row r="81">
          <cell r="C81" t="str">
            <v>CBUQ</v>
          </cell>
          <cell r="D81">
            <v>3120</v>
          </cell>
          <cell r="E81" t="str">
            <v>x</v>
          </cell>
          <cell r="F81">
            <v>2.4</v>
          </cell>
          <cell r="G81" t="str">
            <v>=</v>
          </cell>
          <cell r="H81">
            <v>7488</v>
          </cell>
        </row>
        <row r="83">
          <cell r="C83" t="str">
            <v>BOTA FORA</v>
          </cell>
          <cell r="D83" t="str">
            <v>Área</v>
          </cell>
          <cell r="F83" t="str">
            <v>Profundidade</v>
          </cell>
          <cell r="H83" t="str">
            <v>Volume</v>
          </cell>
          <cell r="J83" t="str">
            <v>Peso esp</v>
          </cell>
          <cell r="L83" t="str">
            <v>sub total</v>
          </cell>
        </row>
        <row r="84">
          <cell r="C84" t="str">
            <v>Escavação</v>
          </cell>
          <cell r="D84">
            <v>12800</v>
          </cell>
          <cell r="E84" t="str">
            <v>x</v>
          </cell>
          <cell r="F84">
            <v>2.4</v>
          </cell>
          <cell r="G84" t="str">
            <v>=</v>
          </cell>
          <cell r="H84">
            <v>30720</v>
          </cell>
          <cell r="I84" t="str">
            <v>/</v>
          </cell>
          <cell r="J84">
            <v>1.95</v>
          </cell>
          <cell r="K84" t="str">
            <v>=</v>
          </cell>
          <cell r="L84">
            <v>15753.846153846154</v>
          </cell>
        </row>
        <row r="86">
          <cell r="C86" t="str">
            <v>BOTA FORA</v>
          </cell>
          <cell r="D86" t="str">
            <v>Área</v>
          </cell>
          <cell r="F86" t="str">
            <v>Profundidade</v>
          </cell>
          <cell r="H86" t="str">
            <v>Volume</v>
          </cell>
          <cell r="J86" t="str">
            <v>Peso esp</v>
          </cell>
          <cell r="L86" t="str">
            <v>sub total</v>
          </cell>
        </row>
        <row r="87">
          <cell r="C87" t="str">
            <v>asfalto</v>
          </cell>
          <cell r="D87">
            <v>12800</v>
          </cell>
          <cell r="E87" t="str">
            <v>x</v>
          </cell>
          <cell r="F87">
            <v>2.4</v>
          </cell>
          <cell r="G87" t="str">
            <v>=</v>
          </cell>
          <cell r="H87">
            <v>30720</v>
          </cell>
          <cell r="I87" t="str">
            <v>/</v>
          </cell>
          <cell r="J87">
            <v>2.2999999999999998</v>
          </cell>
          <cell r="K87" t="str">
            <v>=</v>
          </cell>
          <cell r="L87">
            <v>13356.521739130436</v>
          </cell>
        </row>
        <row r="88">
          <cell r="M88" t="str">
            <v xml:space="preserve">Total </v>
          </cell>
        </row>
        <row r="89">
          <cell r="M89">
            <v>29110.367892976588</v>
          </cell>
        </row>
        <row r="91">
          <cell r="B91" t="str">
            <v>02.09.</v>
          </cell>
          <cell r="C91" t="str">
            <v>04.005.0123-1</v>
          </cell>
          <cell r="D91" t="str">
            <v>TRANSPORTE DE CARGA DE QUALQUER NATUREZA,EXCLUSIVE AS DESPESAS DE CARGA E DESCARGA,TANTO DE ESPERA DO CAMINHAO COMO DO SERVENTE OU EQUIPAMENTO AUXILIAR,A VELOCIDADE MEDIA DE 30KM/H,EM CAMINHAO BASCULANTE A OLEO DIESEL,COM CAPACIDADE UTIL DE8T</v>
          </cell>
          <cell r="L91" t="str">
            <v>T X KM</v>
          </cell>
          <cell r="M91" t="str">
            <v>TRANSPORTE DE CARGA DE QUALQUER NATUREZA,EXCLUSIVE AS DESPESAS DE CARGA E DESCARGA,TANTO DE ESPERA DO CAMINHAO COMO DO SERVENTE OU EQUIPAMENTO AUXILIAR,A VELOCIDADE MEDIA DE 30KM/H,EM CAMINHAO BASCULANTE A OLEO DIESEL,COM CAPACIDADE UTIL DE8T</v>
          </cell>
          <cell r="N91">
            <v>374400</v>
          </cell>
          <cell r="O91" t="e">
            <v>#VALUE!</v>
          </cell>
        </row>
        <row r="93">
          <cell r="C93" t="str">
            <v>Descrição</v>
          </cell>
          <cell r="D93" t="str">
            <v>Peso</v>
          </cell>
          <cell r="F93" t="str">
            <v>DMT</v>
          </cell>
          <cell r="H93" t="str">
            <v>Momento de transporte</v>
          </cell>
        </row>
        <row r="94">
          <cell r="C94" t="str">
            <v>CBUQ</v>
          </cell>
          <cell r="D94">
            <v>7488</v>
          </cell>
          <cell r="E94" t="str">
            <v>x</v>
          </cell>
          <cell r="F94">
            <v>50</v>
          </cell>
          <cell r="G94" t="str">
            <v>=</v>
          </cell>
          <cell r="H94">
            <v>374400</v>
          </cell>
        </row>
        <row r="96">
          <cell r="B96" t="str">
            <v>02.10.</v>
          </cell>
          <cell r="C96" t="str">
            <v>58.002.0326-1</v>
          </cell>
          <cell r="D96" t="str">
            <v>PINTURA DE LIGACAO DE ACORDO COM AS INSTRUCOES PARA EXECUCAODO DER-RJ</v>
          </cell>
          <cell r="L96" t="str">
            <v>M2.</v>
          </cell>
          <cell r="M96" t="str">
            <v>PINTURA DE LIGACAO DE ACORDO COM AS INSTRUCOES PARA EXECUCAODO DER-RJ</v>
          </cell>
          <cell r="N96">
            <v>38400</v>
          </cell>
          <cell r="O96" t="e">
            <v>#VALUE!</v>
          </cell>
        </row>
        <row r="98">
          <cell r="C98" t="str">
            <v>Descrição</v>
          </cell>
          <cell r="D98" t="str">
            <v>Quantidade</v>
          </cell>
          <cell r="F98" t="str">
            <v>Largura</v>
          </cell>
          <cell r="H98" t="str">
            <v>Extensão</v>
          </cell>
          <cell r="J98" t="str">
            <v>Área</v>
          </cell>
        </row>
        <row r="99">
          <cell r="C99" t="str">
            <v>Travessia elevada</v>
          </cell>
          <cell r="D99">
            <v>600</v>
          </cell>
          <cell r="E99" t="str">
            <v>x</v>
          </cell>
          <cell r="F99">
            <v>8</v>
          </cell>
          <cell r="G99" t="str">
            <v>x</v>
          </cell>
          <cell r="H99">
            <v>8</v>
          </cell>
          <cell r="I99" t="str">
            <v>=</v>
          </cell>
          <cell r="J99">
            <v>38400</v>
          </cell>
        </row>
        <row r="101">
          <cell r="B101" t="str">
            <v>03. SINALIZAÇÃO</v>
          </cell>
        </row>
        <row r="102">
          <cell r="B102" t="str">
            <v>03.01.</v>
          </cell>
          <cell r="C102" t="str">
            <v>05.020.0007-0</v>
          </cell>
          <cell r="D102" t="str">
            <v>SINALIZACAO HORIZONTAL,MECANICA,COM TINTA TERMOPLASTICA A BASE DE RESINAS NATURAIS E/OU SINTETICAS,EM VIAS URBANAS,APLICADA POR EXTRUSAO,CONFORME ABNT NBR 12935,13132 E NORMA DNIT100/2018-ES.</v>
          </cell>
          <cell r="L102" t="str">
            <v>M2</v>
          </cell>
          <cell r="M102" t="str">
            <v>SINALIZACAO HORIZONTAL,MECANICA,COM TINTA TERMOPLASTICA A BASE DE RESINAS NATURAIS E/OU SINTETICAS,EM VIAS URBANAS,APLICADA POR EXTRUSAO,CONFORME ABNT NBR 12935,13132 E NORMA DNIT100/2018-ES.</v>
          </cell>
          <cell r="N102">
            <v>10608</v>
          </cell>
          <cell r="O102" t="e">
            <v>#VALUE!</v>
          </cell>
        </row>
        <row r="104">
          <cell r="C104" t="str">
            <v>Descrição</v>
          </cell>
          <cell r="D104" t="str">
            <v>B/2</v>
          </cell>
          <cell r="F104" t="str">
            <v>H</v>
          </cell>
          <cell r="H104" t="str">
            <v xml:space="preserve">Base da seta </v>
          </cell>
          <cell r="J104" t="str">
            <v>Espaçamento</v>
          </cell>
          <cell r="L104" t="str">
            <v>Extensão</v>
          </cell>
          <cell r="N104" t="str">
            <v>Área por travessia</v>
          </cell>
        </row>
        <row r="105">
          <cell r="C105" t="str">
            <v>Setas</v>
          </cell>
          <cell r="D105">
            <v>0.4</v>
          </cell>
          <cell r="E105" t="str">
            <v>x</v>
          </cell>
          <cell r="F105">
            <v>0.9</v>
          </cell>
          <cell r="G105" t="str">
            <v>x</v>
          </cell>
          <cell r="H105">
            <v>0.8</v>
          </cell>
          <cell r="I105" t="str">
            <v>+</v>
          </cell>
          <cell r="J105">
            <v>0.2</v>
          </cell>
          <cell r="K105" t="str">
            <v>x</v>
          </cell>
          <cell r="L105">
            <v>8</v>
          </cell>
          <cell r="M105" t="str">
            <v>=</v>
          </cell>
          <cell r="N105">
            <v>2.8800000000000003</v>
          </cell>
        </row>
        <row r="107">
          <cell r="C107" t="str">
            <v>Descrição</v>
          </cell>
          <cell r="D107" t="str">
            <v>B</v>
          </cell>
          <cell r="F107" t="str">
            <v>L1</v>
          </cell>
          <cell r="H107" t="str">
            <v>Espaçamento x 2</v>
          </cell>
          <cell r="J107" t="str">
            <v>Espaçamento + base</v>
          </cell>
          <cell r="L107" t="str">
            <v>Extensão</v>
          </cell>
          <cell r="N107" t="str">
            <v>Área por travessia</v>
          </cell>
        </row>
        <row r="108">
          <cell r="C108" t="str">
            <v>Faixa de pedestre</v>
          </cell>
          <cell r="D108">
            <v>0.4</v>
          </cell>
          <cell r="E108" t="str">
            <v>X</v>
          </cell>
          <cell r="F108">
            <v>5</v>
          </cell>
          <cell r="G108" t="str">
            <v>-</v>
          </cell>
          <cell r="H108">
            <v>1</v>
          </cell>
          <cell r="I108" t="str">
            <v>x</v>
          </cell>
          <cell r="J108">
            <v>1</v>
          </cell>
          <cell r="K108" t="str">
            <v>x</v>
          </cell>
          <cell r="L108">
            <v>8</v>
          </cell>
          <cell r="M108" t="str">
            <v>=</v>
          </cell>
          <cell r="N108">
            <v>12.8</v>
          </cell>
          <cell r="P108">
            <v>1.6</v>
          </cell>
        </row>
        <row r="110">
          <cell r="C110" t="str">
            <v>Descrição</v>
          </cell>
          <cell r="D110" t="str">
            <v>B</v>
          </cell>
          <cell r="F110" t="str">
            <v>L</v>
          </cell>
          <cell r="N110" t="str">
            <v>Área por travessia</v>
          </cell>
        </row>
        <row r="111">
          <cell r="C111" t="str">
            <v>linha de estímulo de redução de velocidade</v>
          </cell>
          <cell r="D111">
            <v>0.25</v>
          </cell>
          <cell r="E111" t="str">
            <v>x</v>
          </cell>
          <cell r="F111">
            <v>8</v>
          </cell>
          <cell r="M111" t="str">
            <v>=</v>
          </cell>
          <cell r="N111">
            <v>2</v>
          </cell>
          <cell r="P111">
            <v>1.6</v>
          </cell>
        </row>
        <row r="112">
          <cell r="M112" t="str">
            <v>Total de pintura por travessia:</v>
          </cell>
          <cell r="N112">
            <v>17.68</v>
          </cell>
        </row>
        <row r="113">
          <cell r="C113" t="str">
            <v>Descrição</v>
          </cell>
          <cell r="D113" t="str">
            <v>Total de pintura por travessia:</v>
          </cell>
          <cell r="F113" t="str">
            <v>Quant. De travessias</v>
          </cell>
          <cell r="H113" t="str">
            <v>Total</v>
          </cell>
        </row>
        <row r="114">
          <cell r="C114" t="str">
            <v>Sinalização horizontal</v>
          </cell>
          <cell r="D114">
            <v>17.68</v>
          </cell>
          <cell r="E114" t="str">
            <v>x</v>
          </cell>
          <cell r="F114">
            <v>600</v>
          </cell>
          <cell r="G114" t="str">
            <v>=</v>
          </cell>
          <cell r="H114">
            <v>10608</v>
          </cell>
        </row>
        <row r="129">
          <cell r="B129" t="str">
            <v>03.02.</v>
          </cell>
          <cell r="C129" t="str">
            <v>05.015.0075-0</v>
          </cell>
          <cell r="D129" t="str">
            <v>PLACA DE SINALIZACAO DE RODOVIAS,EM CHAPA DE ACO Nº16,TRATADA QUIMICAMENTE,INCLUSIVE PINTURA COM METAL PRIMER NAS DUAS FACES E ESMALTE SINTETICO PRETO NO VERSO.APLICACAO DE PELICULAS RELETIVAS NO GRAU TECNICO,GRAU DIAMANTE E PELICULA PARA LEGENDA FIXADO EM UM OU DOIS POSTES DE MADEIRA DE LEI.FORNECIMENTO E COLOCACAO</v>
          </cell>
          <cell r="L129" t="str">
            <v>M2</v>
          </cell>
          <cell r="M129" t="str">
            <v>PLACA DE SINALIZACAO DE RODOVIAS,EM CHAPA DE ACO Nº16,TRATADA QUIMICAMENTE,INCLUSIVE PINTURA COM METAL PRIMER NAS DUAS FACES E ESMALTE SINTETICO PRETO NO VERSO.APLICACAO DE PELICULAS RELETIVAS NO GRAU TECNICO,GRAU DIAMANTE E PELICULA PARA LEGENDA FIXADO EM UM OU DOIS POSTES DE MADEIRA DE LEI.FORNECIMENTO E COLOCACAO</v>
          </cell>
          <cell r="N129">
            <v>655.61944901923448</v>
          </cell>
          <cell r="O129" t="e">
            <v>#VALUE!</v>
          </cell>
        </row>
        <row r="131">
          <cell r="C131" t="str">
            <v>Descrição</v>
          </cell>
          <cell r="D131" t="str">
            <v>Largura</v>
          </cell>
          <cell r="F131" t="str">
            <v>Comprimento</v>
          </cell>
          <cell r="H131" t="str">
            <v>Área</v>
          </cell>
          <cell r="J131" t="str">
            <v>Quantidade</v>
          </cell>
          <cell r="L131" t="str">
            <v>Área</v>
          </cell>
        </row>
        <row r="132">
          <cell r="C132" t="str">
            <v>Placa Retangular
Travessia a XXX m</v>
          </cell>
          <cell r="D132">
            <v>0.5</v>
          </cell>
          <cell r="E132" t="str">
            <v>x</v>
          </cell>
          <cell r="F132">
            <v>0.7</v>
          </cell>
          <cell r="G132" t="str">
            <v>=</v>
          </cell>
          <cell r="H132">
            <v>0.35</v>
          </cell>
          <cell r="I132" t="str">
            <v>x</v>
          </cell>
          <cell r="J132">
            <v>600</v>
          </cell>
          <cell r="K132" t="str">
            <v>=</v>
          </cell>
          <cell r="L132">
            <v>210</v>
          </cell>
        </row>
        <row r="133">
          <cell r="C133" t="str">
            <v>Placa Retangular
Travessia + seta</v>
          </cell>
          <cell r="D133">
            <v>0.5</v>
          </cell>
          <cell r="E133" t="str">
            <v>x</v>
          </cell>
          <cell r="F133">
            <v>0.7</v>
          </cell>
          <cell r="G133" t="str">
            <v>=</v>
          </cell>
          <cell r="H133">
            <v>0.35</v>
          </cell>
          <cell r="I133" t="str">
            <v>x</v>
          </cell>
          <cell r="J133">
            <v>600</v>
          </cell>
          <cell r="K133" t="str">
            <v>=</v>
          </cell>
          <cell r="L133">
            <v>210</v>
          </cell>
        </row>
        <row r="135">
          <cell r="C135" t="str">
            <v>Descrição</v>
          </cell>
          <cell r="D135" t="str">
            <v>Dn</v>
          </cell>
          <cell r="F135" t="str">
            <v>Área</v>
          </cell>
          <cell r="H135" t="str">
            <v>Quantidade</v>
          </cell>
          <cell r="J135" t="str">
            <v>Lados</v>
          </cell>
          <cell r="L135" t="str">
            <v>Área</v>
          </cell>
        </row>
        <row r="136">
          <cell r="C136" t="str">
            <v>Placa Redonda
30 km/h</v>
          </cell>
          <cell r="D136">
            <v>0.5</v>
          </cell>
          <cell r="F136">
            <v>0.19634954084936207</v>
          </cell>
          <cell r="G136" t="str">
            <v>x</v>
          </cell>
          <cell r="H136">
            <v>600</v>
          </cell>
          <cell r="I136" t="str">
            <v>x</v>
          </cell>
          <cell r="J136">
            <v>2</v>
          </cell>
          <cell r="K136" t="str">
            <v>=</v>
          </cell>
          <cell r="L136">
            <v>235.61944901923448</v>
          </cell>
        </row>
        <row r="138">
          <cell r="J138" t="str">
            <v>Total</v>
          </cell>
          <cell r="K138" t="str">
            <v>=</v>
          </cell>
          <cell r="L138">
            <v>655.61944901923448</v>
          </cell>
        </row>
        <row r="141">
          <cell r="B141" t="str">
            <v>04. ADMINISTRAÇÃO</v>
          </cell>
        </row>
        <row r="142">
          <cell r="B142" t="str">
            <v>04.01.</v>
          </cell>
          <cell r="C142" t="str">
            <v>05.105.0137-0</v>
          </cell>
          <cell r="D142" t="str">
            <v>MAO DE OBRA DE ENGENHEIRO OU ARQUITETO PLENO,INCLUSIVE ENCARGOS SOCIAIS</v>
          </cell>
          <cell r="L142" t="str">
            <v>MES</v>
          </cell>
          <cell r="M142" t="str">
            <v>MAO DE OBRA DE ENGENHEIRO OU ARQUITETO PLENO,INCLUSIVE ENCARGOS SOCIAIS</v>
          </cell>
          <cell r="N142">
            <v>12</v>
          </cell>
          <cell r="O142" t="e">
            <v>#VALUE!</v>
          </cell>
        </row>
        <row r="144">
          <cell r="D144" t="str">
            <v>Quantidade</v>
          </cell>
          <cell r="F144" t="str">
            <v>Meses</v>
          </cell>
          <cell r="M144" t="str">
            <v>Total</v>
          </cell>
        </row>
        <row r="145">
          <cell r="D145">
            <v>1</v>
          </cell>
          <cell r="E145" t="str">
            <v>x</v>
          </cell>
          <cell r="F145">
            <v>12</v>
          </cell>
          <cell r="L145" t="str">
            <v>=</v>
          </cell>
          <cell r="M145">
            <v>12</v>
          </cell>
        </row>
        <row r="147">
          <cell r="B147" t="str">
            <v>04.02.</v>
          </cell>
          <cell r="C147" t="str">
            <v>05.105.0127-0</v>
          </cell>
          <cell r="D147" t="str">
            <v>MAO-DE-OBRA DE ENCARREGADO DE OBRA,INCLUSIVE ENCARGOS SOCIAIS</v>
          </cell>
          <cell r="L147" t="str">
            <v>MES</v>
          </cell>
          <cell r="M147" t="str">
            <v>MAO-DE-OBRA DE ENCARREGADO DE OBRA,INCLUSIVE ENCARGOS SOCIAIS</v>
          </cell>
          <cell r="N147">
            <v>24</v>
          </cell>
          <cell r="O147" t="e">
            <v>#VALUE!</v>
          </cell>
        </row>
        <row r="149">
          <cell r="D149" t="str">
            <v>Quantidade</v>
          </cell>
          <cell r="F149" t="str">
            <v>Meses</v>
          </cell>
          <cell r="M149" t="str">
            <v>Total</v>
          </cell>
        </row>
        <row r="150">
          <cell r="D150">
            <v>2</v>
          </cell>
          <cell r="E150" t="str">
            <v>x</v>
          </cell>
          <cell r="F150">
            <v>12</v>
          </cell>
          <cell r="L150" t="str">
            <v>=</v>
          </cell>
          <cell r="M150">
            <v>24</v>
          </cell>
        </row>
        <row r="152">
          <cell r="B152" t="str">
            <v>04.03.</v>
          </cell>
          <cell r="C152" t="str">
            <v>05.105.0185-0</v>
          </cell>
          <cell r="D152" t="str">
            <v>MAO-DE-OBRA DE APROPRIADOR,INCLUSIVE ENCARGOS SOCIAIS</v>
          </cell>
          <cell r="L152" t="str">
            <v>MES</v>
          </cell>
          <cell r="M152" t="str">
            <v>MAO-DE-OBRA DE APROPRIADOR,INCLUSIVE ENCARGOS SOCIAIS</v>
          </cell>
          <cell r="N152">
            <v>24</v>
          </cell>
          <cell r="O152" t="e">
            <v>#VALUE!</v>
          </cell>
        </row>
        <row r="154">
          <cell r="D154" t="str">
            <v>Quantidade</v>
          </cell>
          <cell r="F154" t="str">
            <v>Meses</v>
          </cell>
          <cell r="M154" t="str">
            <v>Total</v>
          </cell>
        </row>
        <row r="155">
          <cell r="D155">
            <v>2</v>
          </cell>
          <cell r="E155" t="str">
            <v>x</v>
          </cell>
          <cell r="F155">
            <v>12</v>
          </cell>
          <cell r="L155" t="str">
            <v>=</v>
          </cell>
          <cell r="M155">
            <v>24</v>
          </cell>
        </row>
      </sheetData>
      <sheetData sheetId="2">
        <row r="1">
          <cell r="C1" t="str">
            <v>PRECO</v>
          </cell>
          <cell r="D1" t="str">
            <v>PREÇO MAIO</v>
          </cell>
          <cell r="E1" t="str">
            <v>01.001.0001-0</v>
          </cell>
          <cell r="G1" t="str">
            <v>PREÇO JUNHO</v>
          </cell>
        </row>
        <row r="2">
          <cell r="B2" t="str">
            <v>LIMITE DE PLASTICIDADE</v>
          </cell>
          <cell r="C2">
            <v>181.57</v>
          </cell>
          <cell r="D2">
            <v>190.13</v>
          </cell>
          <cell r="E2" t="str">
            <v>01.001.0001-A</v>
          </cell>
          <cell r="G2">
            <v>202.35</v>
          </cell>
        </row>
        <row r="3">
          <cell r="B3" t="str">
            <v>LIMITE DE PLASTICIDADE</v>
          </cell>
          <cell r="C3">
            <v>166.28</v>
          </cell>
          <cell r="D3">
            <v>173.98</v>
          </cell>
          <cell r="E3" t="str">
            <v>01.001.0002-0</v>
          </cell>
          <cell r="G3">
            <v>189.72</v>
          </cell>
        </row>
        <row r="4">
          <cell r="B4" t="str">
            <v>LIMITE DE LIQUIDEZ</v>
          </cell>
          <cell r="C4">
            <v>181.57</v>
          </cell>
          <cell r="D4">
            <v>190.13</v>
          </cell>
          <cell r="E4" t="str">
            <v>01.001.0002-A</v>
          </cell>
          <cell r="G4">
            <v>202.35</v>
          </cell>
        </row>
        <row r="5">
          <cell r="B5" t="str">
            <v>LIMITE DE LIQUIDEZ</v>
          </cell>
          <cell r="C5">
            <v>166.28</v>
          </cell>
          <cell r="D5">
            <v>173.98</v>
          </cell>
          <cell r="E5" t="str">
            <v>01.001.0003-0</v>
          </cell>
          <cell r="G5">
            <v>189.72</v>
          </cell>
        </row>
        <row r="6">
          <cell r="B6" t="str">
            <v>LIMITE DE CONTRACAO</v>
          </cell>
          <cell r="C6">
            <v>106</v>
          </cell>
          <cell r="D6">
            <v>110.99</v>
          </cell>
          <cell r="E6" t="str">
            <v>01.001.0003-A</v>
          </cell>
          <cell r="G6">
            <v>118.13</v>
          </cell>
        </row>
        <row r="7">
          <cell r="B7" t="str">
            <v>LIMITE DE CONTRACAO</v>
          </cell>
          <cell r="C7">
            <v>97.07</v>
          </cell>
          <cell r="D7">
            <v>101.57</v>
          </cell>
          <cell r="E7" t="str">
            <v>01.001.0004-0</v>
          </cell>
          <cell r="G7">
            <v>110.75</v>
          </cell>
        </row>
        <row r="8">
          <cell r="B8" t="str">
            <v>ANALISE GRANULOMETRICA SEM SEDIMENTACAO (PENEIRAMENTO)</v>
          </cell>
          <cell r="C8">
            <v>204.76</v>
          </cell>
          <cell r="D8">
            <v>214.41</v>
          </cell>
          <cell r="E8" t="str">
            <v>01.001.0004-A</v>
          </cell>
          <cell r="G8">
            <v>228.19</v>
          </cell>
        </row>
        <row r="9">
          <cell r="B9" t="str">
            <v>ANALISE GRANULOMETRICA SEM SEDIMENTACAO (PENEIRAMENTO)</v>
          </cell>
          <cell r="C9">
            <v>187.51</v>
          </cell>
          <cell r="D9">
            <v>196.2</v>
          </cell>
          <cell r="E9" t="str">
            <v>01.001.0005-0</v>
          </cell>
          <cell r="G9">
            <v>213.94</v>
          </cell>
        </row>
        <row r="10">
          <cell r="B10" t="str">
            <v>ANALISE GRANULOMETRICA COM SEDIMENTACAO</v>
          </cell>
          <cell r="C10">
            <v>475.31</v>
          </cell>
          <cell r="D10">
            <v>497.72</v>
          </cell>
          <cell r="E10" t="str">
            <v>01.001.0005-A</v>
          </cell>
          <cell r="G10">
            <v>529.69000000000005</v>
          </cell>
        </row>
        <row r="11">
          <cell r="B11" t="str">
            <v>ANALISE GRANULOMETRICA COM SEDIMENTACAO</v>
          </cell>
          <cell r="C11">
            <v>435.28</v>
          </cell>
          <cell r="D11">
            <v>455.44</v>
          </cell>
          <cell r="E11" t="str">
            <v>01.001.0006-0</v>
          </cell>
          <cell r="G11">
            <v>496.63</v>
          </cell>
        </row>
        <row r="12">
          <cell r="B12" t="str">
            <v>MASSA ESPECIFICA REAL</v>
          </cell>
          <cell r="C12">
            <v>250.74</v>
          </cell>
          <cell r="D12">
            <v>262.56</v>
          </cell>
          <cell r="E12" t="str">
            <v>01.001.0006-A</v>
          </cell>
          <cell r="G12">
            <v>279.43</v>
          </cell>
        </row>
        <row r="13">
          <cell r="B13" t="str">
            <v>MASSA ESPECIFICA REAL</v>
          </cell>
          <cell r="C13">
            <v>229.62</v>
          </cell>
          <cell r="D13">
            <v>240.26</v>
          </cell>
          <cell r="E13" t="str">
            <v>01.001.0007-0</v>
          </cell>
          <cell r="G13">
            <v>261.99</v>
          </cell>
        </row>
        <row r="14">
          <cell r="B14" t="str">
            <v>MASSA ESPECIFICA APARENTE "IN SITU"</v>
          </cell>
          <cell r="C14">
            <v>100.94</v>
          </cell>
          <cell r="D14">
            <v>105.7</v>
          </cell>
          <cell r="E14" t="str">
            <v>01.001.0007-A</v>
          </cell>
          <cell r="G14">
            <v>112.49</v>
          </cell>
        </row>
        <row r="15">
          <cell r="B15" t="str">
            <v>MASSA ESPECIFICA APARENTE "IN SITU"</v>
          </cell>
          <cell r="C15">
            <v>92.44</v>
          </cell>
          <cell r="D15">
            <v>96.72</v>
          </cell>
          <cell r="E15" t="str">
            <v>01.001.0008-0</v>
          </cell>
          <cell r="G15">
            <v>105.47</v>
          </cell>
        </row>
        <row r="16">
          <cell r="B16" t="str">
            <v>UMIDADE NATURAL EM ESTUFA</v>
          </cell>
          <cell r="C16">
            <v>94.43</v>
          </cell>
          <cell r="D16">
            <v>98.89</v>
          </cell>
          <cell r="E16" t="str">
            <v>01.001.0008-A</v>
          </cell>
          <cell r="G16">
            <v>105.24</v>
          </cell>
        </row>
        <row r="17">
          <cell r="B17" t="str">
            <v>UMIDADE NATURAL EM ESTUFA</v>
          </cell>
          <cell r="C17">
            <v>86.48</v>
          </cell>
          <cell r="D17">
            <v>90.49</v>
          </cell>
          <cell r="E17" t="str">
            <v>01.001.0009-0</v>
          </cell>
          <cell r="G17">
            <v>98.67</v>
          </cell>
        </row>
        <row r="18">
          <cell r="B18" t="str">
            <v>EQUIVALENTE DE AREIA</v>
          </cell>
          <cell r="C18">
            <v>224.69</v>
          </cell>
          <cell r="D18">
            <v>235.28</v>
          </cell>
          <cell r="E18" t="str">
            <v>01.001.0009-A</v>
          </cell>
          <cell r="G18">
            <v>250.39</v>
          </cell>
        </row>
        <row r="19">
          <cell r="B19" t="str">
            <v>EQUIVALENTE DE AREIA</v>
          </cell>
          <cell r="C19">
            <v>205.76</v>
          </cell>
          <cell r="D19">
            <v>215.29</v>
          </cell>
          <cell r="E19" t="str">
            <v>01.001.0010-0</v>
          </cell>
          <cell r="G19">
            <v>234.76</v>
          </cell>
        </row>
        <row r="20">
          <cell r="B20" t="str">
            <v>UMIDADE PELO METODO EXPEDITO "SPEEDY"</v>
          </cell>
          <cell r="C20">
            <v>63.49</v>
          </cell>
          <cell r="D20">
            <v>66.48</v>
          </cell>
          <cell r="E20" t="str">
            <v>01.001.0010-A</v>
          </cell>
          <cell r="G20">
            <v>70.75</v>
          </cell>
        </row>
        <row r="21">
          <cell r="B21" t="str">
            <v>UMIDADE PELO METODO EXPEDITO "SPEEDY"</v>
          </cell>
          <cell r="C21">
            <v>58.14</v>
          </cell>
          <cell r="D21">
            <v>60.84</v>
          </cell>
          <cell r="E21" t="str">
            <v>01.001.0011-0</v>
          </cell>
          <cell r="G21">
            <v>66.34</v>
          </cell>
        </row>
        <row r="22">
          <cell r="B22" t="str">
            <v>COMPACTACAO: ENERGIA PROCTOR NORMAL</v>
          </cell>
          <cell r="C22">
            <v>396.2</v>
          </cell>
          <cell r="D22">
            <v>414.88</v>
          </cell>
          <cell r="E22" t="str">
            <v>01.001.0011-A</v>
          </cell>
          <cell r="G22">
            <v>441.53</v>
          </cell>
        </row>
        <row r="23">
          <cell r="B23" t="str">
            <v>COMPACTACAO: ENERGIA PROCTOR NORMAL</v>
          </cell>
          <cell r="C23">
            <v>362.83</v>
          </cell>
          <cell r="D23">
            <v>379.64</v>
          </cell>
          <cell r="E23" t="str">
            <v>01.001.0012-0</v>
          </cell>
          <cell r="G23">
            <v>413.97</v>
          </cell>
        </row>
        <row r="24">
          <cell r="B24" t="str">
            <v>COMPACTACAO: ENERGIA AASHO INTERMEDIARIA</v>
          </cell>
          <cell r="C24">
            <v>475.31</v>
          </cell>
          <cell r="D24">
            <v>497.72</v>
          </cell>
          <cell r="E24" t="str">
            <v>01.001.0012-A</v>
          </cell>
          <cell r="G24">
            <v>529.69000000000005</v>
          </cell>
        </row>
        <row r="25">
          <cell r="B25" t="str">
            <v>COMPACTACAO: ENERGIA AASHO INTERMEDIARIA</v>
          </cell>
          <cell r="C25">
            <v>435.28</v>
          </cell>
          <cell r="D25">
            <v>455.44</v>
          </cell>
          <cell r="E25" t="str">
            <v>01.001.0013-0</v>
          </cell>
          <cell r="G25">
            <v>496.63</v>
          </cell>
        </row>
        <row r="26">
          <cell r="B26" t="str">
            <v>COMPACTACAO: ENERGIA AASHO MODIFICADA</v>
          </cell>
          <cell r="C26">
            <v>764.97</v>
          </cell>
          <cell r="D26">
            <v>801.04</v>
          </cell>
          <cell r="E26" t="str">
            <v>01.001.0013-A</v>
          </cell>
          <cell r="G26">
            <v>852.49</v>
          </cell>
        </row>
        <row r="27">
          <cell r="B27" t="str">
            <v>COMPACTACAO: ENERGIA AASHO MODIFICADA</v>
          </cell>
          <cell r="C27">
            <v>700.54</v>
          </cell>
          <cell r="D27">
            <v>733</v>
          </cell>
          <cell r="E27" t="str">
            <v>01.001.0014-0</v>
          </cell>
          <cell r="G27">
            <v>799.28</v>
          </cell>
        </row>
        <row r="28">
          <cell r="B28" t="str">
            <v>INDICE SUPORTE CALIFORNIA,POR 1 PONTO,COMPACTACAO COM ENERGIA PROCTOR NORMAL</v>
          </cell>
          <cell r="C28">
            <v>873.22</v>
          </cell>
          <cell r="D28">
            <v>914.39</v>
          </cell>
          <cell r="E28" t="str">
            <v>01.001.0014-A</v>
          </cell>
          <cell r="G28">
            <v>973.13</v>
          </cell>
        </row>
        <row r="29">
          <cell r="B29" t="str">
            <v>INDICE SUPORTE CALIFORNIA,POR 1 PONTO,COMPACTACAO COM ENERGIA PROCTOR NORMAL</v>
          </cell>
          <cell r="C29">
            <v>799.67</v>
          </cell>
          <cell r="D29">
            <v>836.72</v>
          </cell>
          <cell r="E29" t="str">
            <v>01.001.0015-0</v>
          </cell>
          <cell r="G29">
            <v>912.39</v>
          </cell>
        </row>
        <row r="30">
          <cell r="B30" t="str">
            <v>INDICE SUPORTE CALIFORNIA,POR 1 PONTO,COMPACTACAO COM ENERGIA AASHO INTERMEDIARIA</v>
          </cell>
          <cell r="C30">
            <v>1143.8399999999999</v>
          </cell>
          <cell r="D30">
            <v>1197.76</v>
          </cell>
          <cell r="E30" t="str">
            <v>01.001.0015-A</v>
          </cell>
          <cell r="G30">
            <v>1274.7</v>
          </cell>
        </row>
        <row r="31">
          <cell r="B31" t="str">
            <v>INDICE SUPORTE CALIFORNIA,POR 1 PONTO,COMPACTACAO COM ENERGIA AASHO INTERMEDIARIA</v>
          </cell>
          <cell r="C31">
            <v>1047.5</v>
          </cell>
          <cell r="D31">
            <v>1096.02</v>
          </cell>
          <cell r="E31" t="str">
            <v>01.001.0016-0</v>
          </cell>
          <cell r="G31">
            <v>1195.1400000000001</v>
          </cell>
        </row>
        <row r="32">
          <cell r="B32" t="str">
            <v>INDICE SUPORTE CALIFORNIA,POR 1 PONTO,COMPACTACAO COM ENERGIA AASHO MODIFICADA</v>
          </cell>
          <cell r="C32">
            <v>1143.8399999999999</v>
          </cell>
          <cell r="D32">
            <v>1197.76</v>
          </cell>
          <cell r="E32" t="str">
            <v>01.001.0016-A</v>
          </cell>
          <cell r="G32">
            <v>1274.7</v>
          </cell>
        </row>
        <row r="33">
          <cell r="B33" t="str">
            <v>INDICE SUPORTE CALIFORNIA,POR 1 PONTO,COMPACTACAO COM ENERGIA AASHO MODIFICADA</v>
          </cell>
          <cell r="C33">
            <v>1047.5</v>
          </cell>
          <cell r="D33">
            <v>1096.02</v>
          </cell>
          <cell r="E33" t="str">
            <v>01.001.0017-0</v>
          </cell>
          <cell r="G33">
            <v>1195.1400000000001</v>
          </cell>
        </row>
        <row r="34">
          <cell r="B34" t="str">
            <v>INDICE SUPORTE CALIFORNIA,POR 3 PONTOS,COMPACTACAO COM ENERGIA PROCTOR NORMAL</v>
          </cell>
          <cell r="C34">
            <v>1830.37</v>
          </cell>
          <cell r="D34">
            <v>1916.66</v>
          </cell>
          <cell r="E34" t="str">
            <v>01.001.0017-A</v>
          </cell>
          <cell r="G34">
            <v>2039.78</v>
          </cell>
        </row>
        <row r="35">
          <cell r="B35" t="str">
            <v>INDICE SUPORTE CALIFORNIA,POR 3 PONTOS,COMPACTACAO COM ENERGIA PROCTOR NORMAL</v>
          </cell>
          <cell r="C35">
            <v>1676.21</v>
          </cell>
          <cell r="D35">
            <v>1753.86</v>
          </cell>
          <cell r="E35" t="str">
            <v>01.001.0018-0</v>
          </cell>
          <cell r="G35">
            <v>1912.46</v>
          </cell>
        </row>
        <row r="36">
          <cell r="B36" t="str">
            <v>INDICE SUPORTE CALIFORNIA,POR 3 PONTOS,COMPACTACAO COM ENERGIA AASHO INTERMEDIARIA</v>
          </cell>
          <cell r="C36">
            <v>1983.05</v>
          </cell>
          <cell r="D36">
            <v>2076.54</v>
          </cell>
          <cell r="E36" t="str">
            <v>01.001.0018-A</v>
          </cell>
          <cell r="G36">
            <v>2209.9299999999998</v>
          </cell>
        </row>
        <row r="37">
          <cell r="B37" t="str">
            <v>INDICE SUPORTE CALIFORNIA,POR 3 PONTOS,COMPACTACAO COM ENERGIA AASHO INTERMEDIARIA</v>
          </cell>
          <cell r="C37">
            <v>1816.03</v>
          </cell>
          <cell r="D37">
            <v>1900.16</v>
          </cell>
          <cell r="E37" t="str">
            <v>01.001.0019-0</v>
          </cell>
          <cell r="G37">
            <v>2071.9899999999998</v>
          </cell>
        </row>
        <row r="38">
          <cell r="B38" t="str">
            <v>INDICE SUPORTE CALIFORNIA,POR 3 PONTOS,COMPACTACAO COM ENERGIA AASHO MODIFICADA</v>
          </cell>
          <cell r="C38">
            <v>2135.75</v>
          </cell>
          <cell r="D38">
            <v>2236.44</v>
          </cell>
          <cell r="E38" t="str">
            <v>01.001.0019-A</v>
          </cell>
          <cell r="G38">
            <v>2380.1</v>
          </cell>
        </row>
        <row r="39">
          <cell r="B39" t="str">
            <v>INDICE SUPORTE CALIFORNIA,POR 3 PONTOS,COMPACTACAO COM ENERGIA AASHO MODIFICADA</v>
          </cell>
          <cell r="C39">
            <v>1955.87</v>
          </cell>
          <cell r="D39">
            <v>2046.47</v>
          </cell>
          <cell r="E39" t="str">
            <v>01.001.0020-0</v>
          </cell>
          <cell r="G39">
            <v>2231.54</v>
          </cell>
        </row>
        <row r="40">
          <cell r="B40" t="str">
            <v>INDICE SUPORTE CALIFORNIA,POR 5 PONTOS,COMPACTACAO COM ENERGIA PROCTOR NORMAL</v>
          </cell>
          <cell r="C40">
            <v>2899.24</v>
          </cell>
          <cell r="D40">
            <v>3035.92</v>
          </cell>
          <cell r="E40" t="str">
            <v>01.001.0020-A</v>
          </cell>
          <cell r="G40">
            <v>3230.94</v>
          </cell>
        </row>
        <row r="41">
          <cell r="B41" t="str">
            <v>INDICE SUPORTE CALIFORNIA,POR 5 PONTOS,COMPACTACAO COM ENERGIA PROCTOR NORMAL</v>
          </cell>
          <cell r="C41">
            <v>2655.05</v>
          </cell>
          <cell r="D41">
            <v>2778.05</v>
          </cell>
          <cell r="E41" t="str">
            <v>01.001.0021-0</v>
          </cell>
          <cell r="G41">
            <v>3029.27</v>
          </cell>
        </row>
        <row r="42">
          <cell r="B42" t="str">
            <v>INDICE SUPORTE CALIFORNIA,POR 5 PONTOS,COMPACTACAO COM ENERGIA AASHO INTERMEDIARIA</v>
          </cell>
          <cell r="C42">
            <v>3202.65</v>
          </cell>
          <cell r="D42">
            <v>3353.63</v>
          </cell>
          <cell r="E42" t="str">
            <v>01.001.0021-A</v>
          </cell>
          <cell r="G42">
            <v>3569.06</v>
          </cell>
        </row>
        <row r="43">
          <cell r="B43" t="str">
            <v>INDICE SUPORTE CALIFORNIA,POR 5 PONTOS,COMPACTACAO COM ENERGIA AASHO INTERMEDIARIA</v>
          </cell>
          <cell r="C43">
            <v>2932.91</v>
          </cell>
          <cell r="D43">
            <v>3068.77</v>
          </cell>
          <cell r="E43" t="str">
            <v>01.001.0022-0</v>
          </cell>
          <cell r="G43">
            <v>3346.29</v>
          </cell>
        </row>
        <row r="44">
          <cell r="B44" t="str">
            <v>INDICE SUPORTE CALIFORNIA,POR 5 PONTOS,COMPACTACAO COM ENERGIA AASHO MODIFICADA</v>
          </cell>
          <cell r="C44">
            <v>3355.35</v>
          </cell>
          <cell r="D44">
            <v>3513.53</v>
          </cell>
          <cell r="E44" t="str">
            <v>01.001.0022-A</v>
          </cell>
          <cell r="G44">
            <v>3739.23</v>
          </cell>
        </row>
        <row r="45">
          <cell r="B45" t="str">
            <v>INDICE SUPORTE CALIFORNIA,POR 5 PONTOS,COMPACTACAO COM ENERGIA AASHO MODIFICADA</v>
          </cell>
          <cell r="C45">
            <v>3072.75</v>
          </cell>
          <cell r="D45">
            <v>3215.09</v>
          </cell>
          <cell r="E45" t="str">
            <v>01.001.0023-0</v>
          </cell>
          <cell r="G45">
            <v>3505.84</v>
          </cell>
        </row>
        <row r="46">
          <cell r="B46" t="str">
            <v>PERMEABILIDADE EM AMOSTRA NATURAL</v>
          </cell>
          <cell r="C46">
            <v>1104.4100000000001</v>
          </cell>
          <cell r="D46">
            <v>1156.47</v>
          </cell>
          <cell r="E46" t="str">
            <v>01.001.0023-A</v>
          </cell>
          <cell r="G46">
            <v>1230.76</v>
          </cell>
        </row>
        <row r="47">
          <cell r="B47" t="str">
            <v>PERMEABILIDADE EM AMOSTRA NATURAL</v>
          </cell>
          <cell r="C47">
            <v>1011.39</v>
          </cell>
          <cell r="D47">
            <v>1058.24</v>
          </cell>
          <cell r="E47" t="str">
            <v>01.001.0024-0</v>
          </cell>
          <cell r="G47">
            <v>1153.94</v>
          </cell>
        </row>
        <row r="48">
          <cell r="B48" t="str">
            <v>PERMEABILIDADE EM AMOSTRA MOLDADA ARGILOSA</v>
          </cell>
          <cell r="C48">
            <v>1104.4100000000001</v>
          </cell>
          <cell r="D48">
            <v>1156.47</v>
          </cell>
          <cell r="E48" t="str">
            <v>01.001.0024-A</v>
          </cell>
          <cell r="G48">
            <v>1230.76</v>
          </cell>
        </row>
        <row r="49">
          <cell r="B49" t="str">
            <v>PERMEABILIDADE EM AMOSTRA MOLDADA ARGILOSA</v>
          </cell>
          <cell r="C49">
            <v>1011.39</v>
          </cell>
          <cell r="D49">
            <v>1058.24</v>
          </cell>
          <cell r="E49" t="str">
            <v>01.001.0025-0</v>
          </cell>
          <cell r="G49">
            <v>1153.94</v>
          </cell>
        </row>
        <row r="50">
          <cell r="B50" t="str">
            <v>PERMEABILIDADE EM AMOSTRA DE AREIA</v>
          </cell>
          <cell r="C50">
            <v>1068.97</v>
          </cell>
          <cell r="D50">
            <v>1119.3699999999999</v>
          </cell>
          <cell r="E50" t="str">
            <v>01.001.0025-A</v>
          </cell>
          <cell r="G50">
            <v>1191.27</v>
          </cell>
        </row>
        <row r="51">
          <cell r="B51" t="str">
            <v>PERMEABILIDADE EM AMOSTRA DE AREIA</v>
          </cell>
          <cell r="C51">
            <v>978.94</v>
          </cell>
          <cell r="D51">
            <v>1024.29</v>
          </cell>
          <cell r="E51" t="str">
            <v>01.001.0026-0</v>
          </cell>
          <cell r="G51">
            <v>1116.92</v>
          </cell>
        </row>
        <row r="52">
          <cell r="B52" t="str">
            <v>COMPRESSAO SIMPLES EM AMOSTRA NATURAL,POR CORPO DE PROVA</v>
          </cell>
          <cell r="C52">
            <v>712.65</v>
          </cell>
          <cell r="D52">
            <v>746.24</v>
          </cell>
          <cell r="E52" t="str">
            <v>01.001.0026-A</v>
          </cell>
          <cell r="G52">
            <v>794.18</v>
          </cell>
        </row>
        <row r="53">
          <cell r="B53" t="str">
            <v>COMPRESSAO SIMPLES EM AMOSTRA NATURAL,POR CORPO DE PROVA</v>
          </cell>
          <cell r="C53">
            <v>652.62</v>
          </cell>
          <cell r="D53">
            <v>682.86</v>
          </cell>
          <cell r="E53" t="str">
            <v>01.001.0027-0</v>
          </cell>
          <cell r="G53">
            <v>744.61</v>
          </cell>
        </row>
        <row r="54">
          <cell r="B54" t="str">
            <v>COMPRESSAO SIMPLES EM AMOSTRA MOLDADA,POR CORPO DE PROVA</v>
          </cell>
          <cell r="C54">
            <v>712.65</v>
          </cell>
          <cell r="D54">
            <v>746.24</v>
          </cell>
          <cell r="E54" t="str">
            <v>01.001.0027-A</v>
          </cell>
          <cell r="G54">
            <v>794.18</v>
          </cell>
        </row>
        <row r="55">
          <cell r="B55" t="str">
            <v>COMPRESSAO SIMPLES EM AMOSTRA MOLDADA,POR CORPO DE PROVA</v>
          </cell>
          <cell r="C55">
            <v>652.62</v>
          </cell>
          <cell r="D55">
            <v>682.86</v>
          </cell>
          <cell r="E55" t="str">
            <v>01.001.0028-0</v>
          </cell>
          <cell r="G55">
            <v>744.61</v>
          </cell>
        </row>
        <row r="56">
          <cell r="B56" t="str">
            <v>ADENSAMENTO EM AMOSTRA NATURAL</v>
          </cell>
          <cell r="C56">
            <v>2248.42</v>
          </cell>
          <cell r="D56">
            <v>2354.41</v>
          </cell>
          <cell r="E56" t="str">
            <v>01.001.0028-A</v>
          </cell>
          <cell r="G56">
            <v>2505.65</v>
          </cell>
        </row>
        <row r="57">
          <cell r="B57" t="str">
            <v>ADENSAMENTO EM AMOSTRA NATURAL</v>
          </cell>
          <cell r="C57">
            <v>2059.04</v>
          </cell>
          <cell r="D57">
            <v>2154.4299999999998</v>
          </cell>
          <cell r="E57" t="str">
            <v>01.001.0029-0</v>
          </cell>
          <cell r="G57">
            <v>2349.2600000000002</v>
          </cell>
        </row>
        <row r="58">
          <cell r="B58" t="str">
            <v>ADENSAMENTO EM AMOSTRA MOLDADA</v>
          </cell>
          <cell r="C58">
            <v>2248.42</v>
          </cell>
          <cell r="D58">
            <v>2354.41</v>
          </cell>
          <cell r="E58" t="str">
            <v>01.001.0029-A</v>
          </cell>
          <cell r="G58">
            <v>2505.65</v>
          </cell>
        </row>
        <row r="59">
          <cell r="B59" t="str">
            <v>ADENSAMENTO EM AMOSTRA MOLDADA</v>
          </cell>
          <cell r="C59">
            <v>2059.04</v>
          </cell>
          <cell r="D59">
            <v>2154.4299999999998</v>
          </cell>
          <cell r="E59" t="str">
            <v>01.001.0030-0</v>
          </cell>
          <cell r="G59">
            <v>2349.2600000000002</v>
          </cell>
        </row>
        <row r="60">
          <cell r="B60" t="str">
            <v>ADENSAMENTO:PAR DE ENSAIOS PARA DETERMINACAO DO FATOR DE CORRECAO DE COEFICIENTE DE RECALQUE</v>
          </cell>
          <cell r="C60">
            <v>2604.7399999999998</v>
          </cell>
          <cell r="D60">
            <v>2727.54</v>
          </cell>
          <cell r="E60" t="str">
            <v>01.001.0030-A</v>
          </cell>
          <cell r="G60">
            <v>2902.75</v>
          </cell>
        </row>
        <row r="61">
          <cell r="B61" t="str">
            <v>ADENSAMENTO:PAR DE ENSAIOS PARA DETERMINACAO DO FATOR DE CORRECAO DE COEFICIENTE DE RECALQUE</v>
          </cell>
          <cell r="C61">
            <v>2385.36</v>
          </cell>
          <cell r="D61">
            <v>2495.86</v>
          </cell>
          <cell r="E61" t="str">
            <v>01.001.0032-0</v>
          </cell>
          <cell r="G61">
            <v>2721.56</v>
          </cell>
        </row>
        <row r="62">
          <cell r="B62" t="str">
            <v>CISALHAMENTO LENTO OU RAPIDO,POR CORPO DE PROVA</v>
          </cell>
          <cell r="C62">
            <v>494.69</v>
          </cell>
          <cell r="D62">
            <v>518.02</v>
          </cell>
          <cell r="E62" t="str">
            <v>01.001.0032-A</v>
          </cell>
          <cell r="G62">
            <v>551.29</v>
          </cell>
        </row>
        <row r="63">
          <cell r="B63" t="str">
            <v>CISALHAMENTO LENTO OU RAPIDO,POR CORPO DE PROVA</v>
          </cell>
          <cell r="C63">
            <v>453.03</v>
          </cell>
          <cell r="D63">
            <v>474.01</v>
          </cell>
          <cell r="E63" t="str">
            <v>01.001.0034-0</v>
          </cell>
          <cell r="G63">
            <v>516.88</v>
          </cell>
        </row>
        <row r="64">
          <cell r="B64" t="str">
            <v>TRIAXIAL DRENADO,EM AMOSTRAS NATURAL OU MOLDADA,POR CORPO DEPROVA</v>
          </cell>
          <cell r="C64">
            <v>1445.56</v>
          </cell>
          <cell r="D64">
            <v>1513.71</v>
          </cell>
          <cell r="E64" t="str">
            <v>01.001.0034-A</v>
          </cell>
          <cell r="G64">
            <v>1610.94</v>
          </cell>
        </row>
        <row r="65">
          <cell r="B65" t="str">
            <v>TRIAXIAL DRENADO,EM AMOSTRAS NATURAL OU MOLDADA,POR CORPO DEPROVA</v>
          </cell>
          <cell r="C65">
            <v>1323.81</v>
          </cell>
          <cell r="D65">
            <v>1385.13</v>
          </cell>
          <cell r="E65" t="str">
            <v>01.001.0036-0</v>
          </cell>
          <cell r="G65">
            <v>1510.39</v>
          </cell>
        </row>
        <row r="66">
          <cell r="B66" t="str">
            <v>TRIAXIAL NAO DRENADO,EM AMOSTRAS NATURAL OU MOLDADA,POR CORPO DE PROVA</v>
          </cell>
          <cell r="C66">
            <v>889.41</v>
          </cell>
          <cell r="D66">
            <v>931.34</v>
          </cell>
          <cell r="E66" t="str">
            <v>01.001.0036-A</v>
          </cell>
          <cell r="G66">
            <v>991.17</v>
          </cell>
        </row>
        <row r="67">
          <cell r="B67" t="str">
            <v>TRIAXIAL NAO DRENADO,EM AMOSTRAS NATURAL OU MOLDADA,POR CORPO DE PROVA</v>
          </cell>
          <cell r="C67">
            <v>814.5</v>
          </cell>
          <cell r="D67">
            <v>852.24</v>
          </cell>
          <cell r="E67" t="str">
            <v>01.001.0037-0</v>
          </cell>
          <cell r="G67">
            <v>929.3</v>
          </cell>
        </row>
        <row r="68">
          <cell r="B68" t="str">
            <v>TRIAXIAL NAO DRENADO,PRE-ADENSADO,EM AMOSTRAS NATURAL OU MOLDADA,POR CORPO DE PROVA</v>
          </cell>
          <cell r="C68">
            <v>1088.3399999999999</v>
          </cell>
          <cell r="D68">
            <v>1139.6500000000001</v>
          </cell>
          <cell r="E68" t="str">
            <v>01.001.0037-A</v>
          </cell>
          <cell r="G68">
            <v>1212.8499999999999</v>
          </cell>
        </row>
        <row r="69">
          <cell r="B69" t="str">
            <v>TRIAXIAL NAO DRENADO,PRE-ADENSADO,EM AMOSTRAS NATURAL OU MOLDADA,POR CORPO DE PROVA</v>
          </cell>
          <cell r="C69">
            <v>996.67</v>
          </cell>
          <cell r="D69">
            <v>1042.8399999999999</v>
          </cell>
          <cell r="E69" t="str">
            <v>01.001.0039-0</v>
          </cell>
          <cell r="G69">
            <v>1137.1500000000001</v>
          </cell>
        </row>
        <row r="70">
          <cell r="B70" t="str">
            <v>DURABILIDADE POR MOLHAGEM E SECAGEM,EM SOLO-CIMENTO,POR ENSAIO</v>
          </cell>
          <cell r="C70">
            <v>1396.53</v>
          </cell>
          <cell r="D70">
            <v>1462.36</v>
          </cell>
          <cell r="E70" t="str">
            <v>01.001.0039-A</v>
          </cell>
          <cell r="G70">
            <v>1556.3</v>
          </cell>
        </row>
        <row r="71">
          <cell r="B71" t="str">
            <v>DURABILIDADE POR MOLHAGEM E SECAGEM,EM SOLO-CIMENTO,POR ENSAIO</v>
          </cell>
          <cell r="C71">
            <v>1278.9000000000001</v>
          </cell>
          <cell r="D71">
            <v>1338.15</v>
          </cell>
          <cell r="E71" t="str">
            <v>01.001.0040-0</v>
          </cell>
          <cell r="G71">
            <v>1459.16</v>
          </cell>
        </row>
        <row r="72">
          <cell r="B72" t="str">
            <v>SONDAGEM MANUAL,COM TRADO CAVADEIRA,POR METRO LINEAR OU FRACAO</v>
          </cell>
          <cell r="C72">
            <v>193.33</v>
          </cell>
          <cell r="D72">
            <v>202.67</v>
          </cell>
          <cell r="E72" t="str">
            <v>01.001.0040-A</v>
          </cell>
          <cell r="G72">
            <v>215.14</v>
          </cell>
        </row>
        <row r="73">
          <cell r="B73" t="str">
            <v>SONDAGEM MANUAL,COM TRADO CAVADEIRA,POR METRO LINEAR OU FRACAO</v>
          </cell>
          <cell r="C73">
            <v>175.75</v>
          </cell>
          <cell r="D73">
            <v>184.1</v>
          </cell>
          <cell r="E73" t="str">
            <v>01.001.0042-0</v>
          </cell>
          <cell r="G73">
            <v>200.62</v>
          </cell>
        </row>
        <row r="74">
          <cell r="B74" t="str">
            <v>SONDAGEM MANUAL,COM PA E PICARETA,POR METRO LINEAR OU FRACAO</v>
          </cell>
          <cell r="C74">
            <v>200.87</v>
          </cell>
          <cell r="D74">
            <v>210.64</v>
          </cell>
          <cell r="E74" t="str">
            <v>01.001.0042-A</v>
          </cell>
          <cell r="G74">
            <v>223.46</v>
          </cell>
        </row>
        <row r="75">
          <cell r="B75" t="str">
            <v>SONDAGEM MANUAL,COM PA E PICARETA,POR METRO LINEAR OU FRACAO</v>
          </cell>
          <cell r="C75">
            <v>182.29</v>
          </cell>
          <cell r="D75">
            <v>191</v>
          </cell>
          <cell r="E75" t="str">
            <v>01.001.0043-0</v>
          </cell>
          <cell r="G75">
            <v>208.1</v>
          </cell>
        </row>
        <row r="76">
          <cell r="B76" t="str">
            <v>SONDAGEM DE RECONHECIMENTO A TRADO MANUAL DE 4".PARA TRADO DE 6",ACRESCENTAR 50% AO VALOR DESTE ITEM</v>
          </cell>
          <cell r="C76">
            <v>96.18</v>
          </cell>
          <cell r="D76">
            <v>101.54</v>
          </cell>
          <cell r="E76" t="str">
            <v>01.001.0043-A</v>
          </cell>
          <cell r="G76">
            <v>106.05</v>
          </cell>
        </row>
        <row r="77">
          <cell r="B77" t="str">
            <v>SONDAGEM DE RECONHECIMENTO A TRADO MANUAL DE 4".PARA TRADO DE 6",ACRESCENTAR 50% AO VALOR DESTE ITEM</v>
          </cell>
          <cell r="C77">
            <v>83.36</v>
          </cell>
          <cell r="D77">
            <v>87.98</v>
          </cell>
          <cell r="E77" t="str">
            <v>01.001.0044-0</v>
          </cell>
          <cell r="G77">
            <v>95.44</v>
          </cell>
        </row>
        <row r="78">
          <cell r="B78" t="str">
            <v>SONDAGEM EXPEDITA,DE SIMPLES RECONHECIMENTO A PERCUSSAO,EXCLUSIVAMENTE POR LAVAGEM,DIAMETRO DE 2",INCLUSIVE DESLOCAMENTOE INSTALACAO</v>
          </cell>
          <cell r="C78">
            <v>76.31</v>
          </cell>
          <cell r="D78">
            <v>80.55</v>
          </cell>
          <cell r="E78" t="str">
            <v>01.001.0044-A</v>
          </cell>
          <cell r="G78">
            <v>84.13</v>
          </cell>
        </row>
        <row r="79">
          <cell r="B79" t="str">
            <v>SONDAGEM EXPEDITA,DE SIMPLES RECONHECIMENTO A PERCUSSAO,EXCLUSIVAMENTE POR LAVAGEM,DIAMETRO DE 2",INCLUSIVE DESLOCAMENTOE INSTALACAO</v>
          </cell>
          <cell r="C79">
            <v>66.14</v>
          </cell>
          <cell r="D79">
            <v>69.8</v>
          </cell>
          <cell r="E79" t="str">
            <v>01.001.0046-0</v>
          </cell>
          <cell r="G79">
            <v>75.709999999999994</v>
          </cell>
        </row>
        <row r="80">
          <cell r="B80" t="str">
            <v>FRACIONAMENTO QUIMICO (METODO ROSTLER)</v>
          </cell>
          <cell r="C80">
            <v>202.59</v>
          </cell>
          <cell r="D80">
            <v>212.14</v>
          </cell>
          <cell r="E80" t="str">
            <v>01.001.0046-A</v>
          </cell>
          <cell r="G80">
            <v>225.77</v>
          </cell>
        </row>
        <row r="81">
          <cell r="B81" t="str">
            <v>FRACIONAMENTO QUIMICO (METODO ROSTLER)</v>
          </cell>
          <cell r="C81">
            <v>185.53</v>
          </cell>
          <cell r="D81">
            <v>194.12</v>
          </cell>
          <cell r="E81" t="str">
            <v>01.001.0047-0</v>
          </cell>
          <cell r="G81">
            <v>211.68</v>
          </cell>
        </row>
        <row r="82">
          <cell r="B82" t="str">
            <v>ENSAIO DE PALHETA("VANE TEST")REALIZADO NO CAMPO,EXCLUSIVE PERFURACAO</v>
          </cell>
          <cell r="C82">
            <v>186.23</v>
          </cell>
          <cell r="D82">
            <v>196.56</v>
          </cell>
          <cell r="E82" t="str">
            <v>01.001.0047-A</v>
          </cell>
          <cell r="G82">
            <v>205.32</v>
          </cell>
        </row>
        <row r="83">
          <cell r="B83" t="str">
            <v>ENSAIO DE PALHETA("VANE TEST")REALIZADO NO CAMPO,EXCLUSIVE PERFURACAO</v>
          </cell>
          <cell r="C83">
            <v>161.4</v>
          </cell>
          <cell r="D83">
            <v>170.32</v>
          </cell>
          <cell r="E83" t="str">
            <v>01.001.0048-0</v>
          </cell>
          <cell r="G83">
            <v>184.78</v>
          </cell>
        </row>
        <row r="84">
          <cell r="B84" t="str">
            <v>ENSAIO DE PALHETA("VANE TEST"),REALIZADO EM LABORATORIO</v>
          </cell>
          <cell r="C84">
            <v>125.42</v>
          </cell>
          <cell r="D84">
            <v>132.35</v>
          </cell>
          <cell r="E84" t="str">
            <v>01.001.0048-A</v>
          </cell>
          <cell r="G84">
            <v>138.26</v>
          </cell>
        </row>
        <row r="85">
          <cell r="B85" t="str">
            <v>ENSAIO DE PALHETA("VANE TEST"),REALIZADO EM LABORATORIO</v>
          </cell>
          <cell r="C85">
            <v>108.7</v>
          </cell>
          <cell r="D85">
            <v>114.69</v>
          </cell>
          <cell r="E85" t="str">
            <v>01.001.0049-0</v>
          </cell>
          <cell r="G85">
            <v>124.43</v>
          </cell>
        </row>
        <row r="86">
          <cell r="B86" t="str">
            <v>CLASSIFICACAO MACROSCOPICA DE AMOSTRAS DE SONDAGEM ROTATIVA</v>
          </cell>
          <cell r="C86">
            <v>355.53</v>
          </cell>
          <cell r="D86">
            <v>372.29</v>
          </cell>
          <cell r="E86" t="str">
            <v>01.001.0049-A</v>
          </cell>
          <cell r="G86">
            <v>396.21</v>
          </cell>
        </row>
        <row r="87">
          <cell r="B87" t="str">
            <v>CLASSIFICACAO MACROSCOPICA DE AMOSTRAS DE SONDAGEM ROTATIVA</v>
          </cell>
          <cell r="C87">
            <v>325.58999999999997</v>
          </cell>
          <cell r="D87">
            <v>340.67</v>
          </cell>
          <cell r="E87" t="str">
            <v>01.001.0050-0</v>
          </cell>
          <cell r="G87">
            <v>371.48</v>
          </cell>
        </row>
        <row r="88">
          <cell r="B88" t="str">
            <v>CLASSIFICACAO MACROSCOPICA DE AMOSTRAS DE SONDAGEM ROTATIVA,COM LAMINA DE ROCHA</v>
          </cell>
          <cell r="C88">
            <v>3314.62</v>
          </cell>
          <cell r="D88">
            <v>3470.88</v>
          </cell>
          <cell r="E88" t="str">
            <v>01.001.0050-A</v>
          </cell>
          <cell r="G88">
            <v>3693.84</v>
          </cell>
        </row>
        <row r="89">
          <cell r="B89" t="str">
            <v>CLASSIFICACAO MACROSCOPICA DE AMOSTRAS DE SONDAGEM ROTATIVA,COM LAMINA DE ROCHA</v>
          </cell>
          <cell r="C89">
            <v>3035.44</v>
          </cell>
          <cell r="D89">
            <v>3176.06</v>
          </cell>
          <cell r="E89" t="str">
            <v>01.001.0051-0</v>
          </cell>
          <cell r="G89">
            <v>3463.28</v>
          </cell>
        </row>
        <row r="90">
          <cell r="B90" t="str">
            <v>BRITAGEM EM LABORATORIO,DE BLOCOS DE ROCHA,MATACOES OU TESTEMUNHOS DE SONDAGEM ROTATIVA,POR AMOSTRA REPRESENTATIVA</v>
          </cell>
          <cell r="C90">
            <v>331.87</v>
          </cell>
          <cell r="D90">
            <v>347.52</v>
          </cell>
          <cell r="E90" t="str">
            <v>01.001.0051-A</v>
          </cell>
          <cell r="G90">
            <v>369.84</v>
          </cell>
        </row>
        <row r="91">
          <cell r="B91" t="str">
            <v>BRITAGEM EM LABORATORIO,DE BLOCOS DE ROCHA,MATACOES OU TESTEMUNHOS DE SONDAGEM ROTATIVA,POR AMOSTRA REPRESENTATIVA</v>
          </cell>
          <cell r="C91">
            <v>303.92</v>
          </cell>
          <cell r="D91">
            <v>318</v>
          </cell>
          <cell r="E91" t="str">
            <v>01.001.0052-0</v>
          </cell>
          <cell r="G91">
            <v>346.76</v>
          </cell>
        </row>
        <row r="92">
          <cell r="B92" t="str">
            <v>MINI-CBR E EXPANSAO DE SOLO COMPACTADO EM EQUIPAMENTO MINIATURA</v>
          </cell>
          <cell r="C92">
            <v>109.62</v>
          </cell>
          <cell r="D92">
            <v>114.79</v>
          </cell>
          <cell r="E92" t="str">
            <v>01.001.0052-A</v>
          </cell>
          <cell r="G92">
            <v>122.16</v>
          </cell>
        </row>
        <row r="93">
          <cell r="B93" t="str">
            <v>MINI-CBR E EXPANSAO DE SOLO COMPACTADO EM EQUIPAMENTO MINIATURA</v>
          </cell>
          <cell r="C93">
            <v>100.39</v>
          </cell>
          <cell r="D93">
            <v>105.04</v>
          </cell>
          <cell r="E93" t="str">
            <v>01.001.0053-0</v>
          </cell>
          <cell r="G93">
            <v>114.54</v>
          </cell>
        </row>
        <row r="94">
          <cell r="B94" t="str">
            <v>MINI-MCV - SOLO COMPACTADO EM EQUIPAMENTO MINIATURA</v>
          </cell>
          <cell r="C94">
            <v>109.62</v>
          </cell>
          <cell r="D94">
            <v>114.79</v>
          </cell>
          <cell r="E94" t="str">
            <v>01.001.0053-A</v>
          </cell>
          <cell r="G94">
            <v>122.16</v>
          </cell>
        </row>
        <row r="95">
          <cell r="B95" t="str">
            <v>MINI-MCV - SOLO COMPACTADO EM EQUIPAMENTO MINIATURA</v>
          </cell>
          <cell r="C95">
            <v>100.39</v>
          </cell>
          <cell r="D95">
            <v>105.04</v>
          </cell>
          <cell r="E95" t="str">
            <v>01.001.0054-0</v>
          </cell>
          <cell r="G95">
            <v>114.54</v>
          </cell>
        </row>
        <row r="96">
          <cell r="B96" t="str">
            <v>DETERMINACAO DA PERDA DE MASSA POR IMERSAO DE SOLOS COMPACTADOS EM EQUIPAMENTO MINIATURA</v>
          </cell>
          <cell r="C96">
            <v>109.62</v>
          </cell>
          <cell r="D96">
            <v>114.79</v>
          </cell>
          <cell r="E96" t="str">
            <v>01.001.0054-A</v>
          </cell>
          <cell r="G96">
            <v>122.16</v>
          </cell>
        </row>
        <row r="97">
          <cell r="B97" t="str">
            <v>DETERMINACAO DA PERDA DE MASSA POR IMERSAO DE SOLOS COMPACTADOS EM EQUIPAMENTO MINIATURA</v>
          </cell>
          <cell r="C97">
            <v>100.39</v>
          </cell>
          <cell r="D97">
            <v>105.04</v>
          </cell>
          <cell r="E97" t="str">
            <v>01.001.0055-0</v>
          </cell>
          <cell r="G97">
            <v>114.54</v>
          </cell>
        </row>
        <row r="98">
          <cell r="B98" t="str">
            <v>EXTRACAO DE AMOSTRA INDEFORMADA EM BLOCOS DE 30X30X30CM,INCLUSIVE EMBALAGEM DE MADEIRA,EXCLUSIVE TRANSPORTE</v>
          </cell>
          <cell r="C98">
            <v>858.9</v>
          </cell>
          <cell r="D98">
            <v>899.39</v>
          </cell>
          <cell r="E98" t="str">
            <v>01.001.0055-A</v>
          </cell>
          <cell r="G98">
            <v>957.16</v>
          </cell>
        </row>
        <row r="99">
          <cell r="B99" t="str">
            <v>EXTRACAO DE AMOSTRA INDEFORMADA EM BLOCOS DE 30X30X30CM,INCLUSIVE EMBALAGEM DE MADEIRA,EXCLUSIVE TRANSPORTE</v>
          </cell>
          <cell r="C99">
            <v>786.56</v>
          </cell>
          <cell r="D99">
            <v>822.99</v>
          </cell>
          <cell r="E99" t="str">
            <v>01.001.0056-0</v>
          </cell>
          <cell r="G99">
            <v>897.42</v>
          </cell>
        </row>
        <row r="100">
          <cell r="B100" t="str">
            <v>CLASSIFICACAO DE SOLOS TROPICAIS PARA FINALIDADES RODOVIARIAS,UTILIZANDO CORPOS DE PROVA COMPACTADOS EM EQUIPAMENTO MINIATURA</v>
          </cell>
          <cell r="C100">
            <v>110.38</v>
          </cell>
          <cell r="D100">
            <v>115.58</v>
          </cell>
          <cell r="E100" t="str">
            <v>01.001.0056-A</v>
          </cell>
          <cell r="G100">
            <v>123.01</v>
          </cell>
        </row>
        <row r="101">
          <cell r="B101" t="str">
            <v>CLASSIFICACAO DE SOLOS TROPICAIS PARA FINALIDADES RODOVIARIAS,UTILIZANDO CORPOS DE PROVA COMPACTADOS EM EQUIPAMENTO MINIATURA</v>
          </cell>
          <cell r="C101">
            <v>101.08</v>
          </cell>
          <cell r="D101">
            <v>105.77</v>
          </cell>
          <cell r="E101" t="str">
            <v>01.001.0057-0</v>
          </cell>
          <cell r="G101">
            <v>115.33</v>
          </cell>
        </row>
        <row r="102">
          <cell r="B102" t="str">
            <v>EXTRACAO DE AMOSTRA INDEFORMADA EM ANEL BISELADO,EXCLUSIVE TRANSPORTE</v>
          </cell>
          <cell r="C102">
            <v>474.12</v>
          </cell>
          <cell r="D102">
            <v>496.47</v>
          </cell>
          <cell r="E102" t="str">
            <v>01.001.0057-A</v>
          </cell>
          <cell r="G102">
            <v>528.36</v>
          </cell>
        </row>
        <row r="103">
          <cell r="B103" t="str">
            <v>EXTRACAO DE AMOSTRA INDEFORMADA EM ANEL BISELADO,EXCLUSIVE TRANSPORTE</v>
          </cell>
          <cell r="C103">
            <v>434.18</v>
          </cell>
          <cell r="D103">
            <v>454.3</v>
          </cell>
          <cell r="E103" t="str">
            <v>01.001.0059-0</v>
          </cell>
          <cell r="G103">
            <v>495.38</v>
          </cell>
        </row>
        <row r="104">
          <cell r="B104" t="str">
            <v>EXTRACAO DE AMOSTRA TIPO "SHELBY" DURANTE SERVICO DE SONDAGEM DO SOLO,EXCLUSIVE TRANSPORTE</v>
          </cell>
          <cell r="C104">
            <v>192.03</v>
          </cell>
          <cell r="D104">
            <v>204.18</v>
          </cell>
          <cell r="E104" t="str">
            <v>01.001.0059-A</v>
          </cell>
          <cell r="G104">
            <v>206.69</v>
          </cell>
        </row>
        <row r="105">
          <cell r="B105" t="str">
            <v>EXTRACAO DE AMOSTRA TIPO "SHELBY" DURANTE SERVICO DE SONDAGEM DO SOLO,EXCLUSIVE TRANSPORTE</v>
          </cell>
          <cell r="C105">
            <v>174.86</v>
          </cell>
          <cell r="D105">
            <v>186.06</v>
          </cell>
          <cell r="E105" t="str">
            <v>01.001.0060-0</v>
          </cell>
          <cell r="G105">
            <v>192.49</v>
          </cell>
        </row>
        <row r="106">
          <cell r="B106" t="str">
            <v>AMOSTRA DE SOLO - PREPARACAO PARA ENSAIOS DE COMPACTACAO E ENSAIOS DE CARACTERIZACAO</v>
          </cell>
          <cell r="C106">
            <v>548.13</v>
          </cell>
          <cell r="D106">
            <v>573.97</v>
          </cell>
          <cell r="E106" t="str">
            <v>01.001.0060-A</v>
          </cell>
          <cell r="G106">
            <v>610.84</v>
          </cell>
        </row>
        <row r="107">
          <cell r="B107" t="str">
            <v>AMOSTRA DE SOLO - PREPARACAO PARA ENSAIOS DE COMPACTACAO E ENSAIOS DE CARACTERIZACAO</v>
          </cell>
          <cell r="C107">
            <v>501.96</v>
          </cell>
          <cell r="D107">
            <v>525.21</v>
          </cell>
          <cell r="E107" t="str">
            <v>01.001.0061-0</v>
          </cell>
          <cell r="G107">
            <v>572.71</v>
          </cell>
        </row>
        <row r="108">
          <cell r="B108" t="str">
            <v>GRAOS DE SOLOS QUE PASSAM NA PENEIRA DE MALHA 4,8MM - DETERMINACAO DA MASSA ESPECIFICA</v>
          </cell>
          <cell r="C108">
            <v>110.38</v>
          </cell>
          <cell r="D108">
            <v>115.58</v>
          </cell>
          <cell r="E108" t="str">
            <v>01.001.0061-A</v>
          </cell>
          <cell r="G108">
            <v>123.01</v>
          </cell>
        </row>
        <row r="109">
          <cell r="B109" t="str">
            <v>GRAOS DE SOLOS QUE PASSAM NA PENEIRA DE MALHA 4,8MM - DETERMINACAO DA MASSA ESPECIFICA</v>
          </cell>
          <cell r="C109">
            <v>101.08</v>
          </cell>
          <cell r="D109">
            <v>105.77</v>
          </cell>
          <cell r="E109" t="str">
            <v>01.001.0062-0</v>
          </cell>
          <cell r="G109">
            <v>115.33</v>
          </cell>
        </row>
        <row r="110">
          <cell r="B110" t="str">
            <v>ADENSAMENTO UNIDIMENSIONAL</v>
          </cell>
          <cell r="C110">
            <v>110.38</v>
          </cell>
          <cell r="D110">
            <v>115.58</v>
          </cell>
          <cell r="E110" t="str">
            <v>01.001.0062-A</v>
          </cell>
          <cell r="G110">
            <v>123.01</v>
          </cell>
        </row>
        <row r="111">
          <cell r="B111" t="str">
            <v>ADENSAMENTO UNIDIMENSIONAL</v>
          </cell>
          <cell r="C111">
            <v>101.08</v>
          </cell>
          <cell r="D111">
            <v>105.77</v>
          </cell>
          <cell r="E111" t="str">
            <v>01.001.0063-0</v>
          </cell>
          <cell r="G111">
            <v>115.33</v>
          </cell>
        </row>
        <row r="112">
          <cell r="B112" t="str">
            <v>METODO RIEDEL-WEBER(AGREGADO GRAUDO)</v>
          </cell>
          <cell r="C112">
            <v>110.38</v>
          </cell>
          <cell r="D112">
            <v>115.58</v>
          </cell>
          <cell r="E112" t="str">
            <v>01.001.0063-A</v>
          </cell>
          <cell r="G112">
            <v>123.01</v>
          </cell>
        </row>
        <row r="113">
          <cell r="B113" t="str">
            <v>METODO RIEDEL-WEBER(AGREGADO GRAUDO)</v>
          </cell>
          <cell r="C113">
            <v>101.08</v>
          </cell>
          <cell r="D113">
            <v>105.77</v>
          </cell>
          <cell r="E113" t="str">
            <v>01.001.0064-0</v>
          </cell>
          <cell r="G113">
            <v>115.33</v>
          </cell>
        </row>
        <row r="114">
          <cell r="B114" t="str">
            <v>COMPACTACAO DE SOLO EM EQUIPAMENTO MINIATURA</v>
          </cell>
          <cell r="C114">
            <v>110.38</v>
          </cell>
          <cell r="D114">
            <v>115.58</v>
          </cell>
          <cell r="E114" t="str">
            <v>01.001.0064-A</v>
          </cell>
          <cell r="G114">
            <v>123.01</v>
          </cell>
        </row>
        <row r="115">
          <cell r="B115" t="str">
            <v>COMPACTACAO DE SOLO EM EQUIPAMENTO MINIATURA</v>
          </cell>
          <cell r="C115">
            <v>101.08</v>
          </cell>
          <cell r="D115">
            <v>105.77</v>
          </cell>
          <cell r="E115" t="str">
            <v>01.001.0065-0</v>
          </cell>
          <cell r="G115">
            <v>115.33</v>
          </cell>
        </row>
        <row r="116">
          <cell r="B116" t="str">
            <v>ENSAIO DE PERDA D'AGUA DURANTE A SONDAGEM ROTATIVA EM ROCHA,CONSTANDO DE 3 ESTAGIOS DE PRESSAO</v>
          </cell>
          <cell r="C116">
            <v>196.73</v>
          </cell>
          <cell r="D116">
            <v>207.57</v>
          </cell>
          <cell r="E116" t="str">
            <v>01.001.0065-A</v>
          </cell>
          <cell r="G116">
            <v>216.86</v>
          </cell>
        </row>
        <row r="117">
          <cell r="B117" t="str">
            <v>ENSAIO DE PERDA D'AGUA DURANTE A SONDAGEM ROTATIVA EM ROCHA,CONSTANDO DE 3 ESTAGIOS DE PRESSAO</v>
          </cell>
          <cell r="C117">
            <v>170.47</v>
          </cell>
          <cell r="D117">
            <v>179.86</v>
          </cell>
          <cell r="E117" t="str">
            <v>01.001.0066-0</v>
          </cell>
          <cell r="G117">
            <v>195.15</v>
          </cell>
        </row>
        <row r="118">
          <cell r="B118" t="str">
            <v>ENSAIO DE PERDA D'AGUA DURANTE A SONDAGEM ROTATIVA EM ROCHA,CONSTANDO DE 5 ESTAGIOS DE PRESSAO</v>
          </cell>
          <cell r="C118">
            <v>273.14</v>
          </cell>
          <cell r="D118">
            <v>288.2</v>
          </cell>
          <cell r="E118" t="str">
            <v>01.001.0066-A</v>
          </cell>
          <cell r="G118">
            <v>301.08999999999997</v>
          </cell>
        </row>
        <row r="119">
          <cell r="B119" t="str">
            <v>ENSAIO DE PERDA D'AGUA DURANTE A SONDAGEM ROTATIVA EM ROCHA,CONSTANDO DE 5 ESTAGIOS DE PRESSAO</v>
          </cell>
          <cell r="C119">
            <v>236.68</v>
          </cell>
          <cell r="D119">
            <v>249.72</v>
          </cell>
          <cell r="E119" t="str">
            <v>01.001.0068-0</v>
          </cell>
          <cell r="G119">
            <v>270.95</v>
          </cell>
        </row>
        <row r="120">
          <cell r="B120" t="str">
            <v>ENSAIO DE PENETRACAO TIPO "DEEP SOUNDING"</v>
          </cell>
          <cell r="C120">
            <v>567.87</v>
          </cell>
          <cell r="D120">
            <v>603.80999999999995</v>
          </cell>
          <cell r="E120" t="str">
            <v>01.001.0068-A</v>
          </cell>
          <cell r="G120">
            <v>611.21</v>
          </cell>
        </row>
        <row r="121">
          <cell r="B121" t="str">
            <v>ENSAIO DE PENETRACAO TIPO "DEEP SOUNDING"</v>
          </cell>
          <cell r="C121">
            <v>517.08000000000004</v>
          </cell>
          <cell r="D121">
            <v>550.23</v>
          </cell>
          <cell r="E121" t="str">
            <v>01.001.0069-0</v>
          </cell>
          <cell r="G121">
            <v>569.24</v>
          </cell>
        </row>
        <row r="122">
          <cell r="B122" t="str">
            <v>ENSAIO DE INFILTRACAO EM SOLO</v>
          </cell>
          <cell r="C122">
            <v>459.24</v>
          </cell>
          <cell r="D122">
            <v>485.66</v>
          </cell>
          <cell r="E122" t="str">
            <v>01.001.0069-A</v>
          </cell>
          <cell r="G122">
            <v>492.94</v>
          </cell>
        </row>
        <row r="123">
          <cell r="B123" t="str">
            <v>ENSAIO DE INFILTRACAO EM SOLO</v>
          </cell>
          <cell r="C123">
            <v>419.98</v>
          </cell>
          <cell r="D123">
            <v>444.24</v>
          </cell>
          <cell r="E123" t="str">
            <v>01.001.0071-0</v>
          </cell>
          <cell r="G123">
            <v>460.5</v>
          </cell>
        </row>
        <row r="124">
          <cell r="B124" t="str">
            <v>ENSAIO DE CARACTERIZACAO GEOTECNICA DE SOLOS,COM UTILIZACAODE DILATOMETRO,EXCLUSIVE PERFURACAO</v>
          </cell>
          <cell r="C124">
            <v>584.87</v>
          </cell>
          <cell r="D124">
            <v>612.44000000000005</v>
          </cell>
          <cell r="E124" t="str">
            <v>01.001.0071-A</v>
          </cell>
          <cell r="G124">
            <v>651.78</v>
          </cell>
        </row>
        <row r="125">
          <cell r="B125" t="str">
            <v>ENSAIO DE CARACTERIZACAO GEOTECNICA DE SOLOS,COM UTILIZACAODE DILATOMETRO,EXCLUSIVE PERFURACAO</v>
          </cell>
          <cell r="C125">
            <v>535.61</v>
          </cell>
          <cell r="D125">
            <v>560.41999999999996</v>
          </cell>
          <cell r="E125" t="str">
            <v>01.001.0073-0</v>
          </cell>
          <cell r="G125">
            <v>611.1</v>
          </cell>
        </row>
        <row r="126">
          <cell r="B126" t="str">
            <v>ENSAIO DE PENETRACAO TIPO SPT</v>
          </cell>
          <cell r="C126">
            <v>135.79</v>
          </cell>
          <cell r="D126">
            <v>144.38999999999999</v>
          </cell>
          <cell r="E126" t="str">
            <v>01.001.0073-A</v>
          </cell>
          <cell r="G126">
            <v>146.16</v>
          </cell>
        </row>
        <row r="127">
          <cell r="B127" t="str">
            <v>ENSAIO DE PENETRACAO TIPO SPT</v>
          </cell>
          <cell r="C127">
            <v>123.65</v>
          </cell>
          <cell r="D127">
            <v>131.57</v>
          </cell>
          <cell r="E127" t="str">
            <v>01.001.0075-1</v>
          </cell>
          <cell r="G127">
            <v>136.12</v>
          </cell>
        </row>
        <row r="128">
          <cell r="B128" t="str">
            <v>PERFURACAO MANUAL DE SOLO,A TRADO ATE 6"</v>
          </cell>
          <cell r="C128">
            <v>14.14</v>
          </cell>
          <cell r="D128">
            <v>14.93</v>
          </cell>
          <cell r="E128" t="str">
            <v>01.001.0075-B</v>
          </cell>
          <cell r="G128">
            <v>15.59</v>
          </cell>
        </row>
        <row r="129">
          <cell r="B129" t="str">
            <v>PERFURACAO MANUAL DE SOLO,A TRADO ATE 6"</v>
          </cell>
          <cell r="C129">
            <v>12.25</v>
          </cell>
          <cell r="D129">
            <v>12.93</v>
          </cell>
          <cell r="E129" t="str">
            <v>01.001.0076-0</v>
          </cell>
          <cell r="G129">
            <v>14.03</v>
          </cell>
        </row>
        <row r="130">
          <cell r="B130" t="str">
            <v>PERFURACAO MANUAL DE SOLO,A TRADO ATE 8"</v>
          </cell>
          <cell r="C130">
            <v>17.91</v>
          </cell>
          <cell r="D130">
            <v>18.91</v>
          </cell>
          <cell r="E130" t="str">
            <v>01.001.0076-A</v>
          </cell>
          <cell r="G130">
            <v>19.75</v>
          </cell>
        </row>
        <row r="131">
          <cell r="B131" t="str">
            <v>PERFURACAO MANUAL DE SOLO,A TRADO ATE 8"</v>
          </cell>
          <cell r="C131">
            <v>15.52</v>
          </cell>
          <cell r="D131">
            <v>16.38</v>
          </cell>
          <cell r="E131" t="str">
            <v>01.001.0077-0</v>
          </cell>
          <cell r="G131">
            <v>17.77</v>
          </cell>
        </row>
        <row r="132">
          <cell r="B132" t="str">
            <v>PERFURACAO MANUAL DE SOLO,A TRADO ATE 10"</v>
          </cell>
          <cell r="C132">
            <v>21.68</v>
          </cell>
          <cell r="D132">
            <v>22.89</v>
          </cell>
          <cell r="E132" t="str">
            <v>01.001.0077-A</v>
          </cell>
          <cell r="G132">
            <v>23.91</v>
          </cell>
        </row>
        <row r="133">
          <cell r="B133" t="str">
            <v>PERFURACAO MANUAL DE SOLO,A TRADO ATE 10"</v>
          </cell>
          <cell r="C133">
            <v>18.79</v>
          </cell>
          <cell r="D133">
            <v>19.84</v>
          </cell>
          <cell r="E133" t="str">
            <v>01.001.0078-0</v>
          </cell>
          <cell r="G133">
            <v>21.52</v>
          </cell>
        </row>
        <row r="134">
          <cell r="B134" t="str">
            <v>PERFURACAO MANUAL DE SOLO,A TRADO ACIMA DE 10"</v>
          </cell>
          <cell r="C134">
            <v>26.4</v>
          </cell>
          <cell r="D134">
            <v>27.87</v>
          </cell>
          <cell r="E134" t="str">
            <v>01.001.0078-A</v>
          </cell>
          <cell r="G134">
            <v>29.11</v>
          </cell>
        </row>
        <row r="135">
          <cell r="B135" t="str">
            <v>PERFURACAO MANUAL DE SOLO,A TRADO ACIMA DE 10"</v>
          </cell>
          <cell r="C135">
            <v>22.88</v>
          </cell>
          <cell r="D135">
            <v>24.15</v>
          </cell>
          <cell r="E135" t="str">
            <v>01.001.0081-0</v>
          </cell>
          <cell r="G135">
            <v>26.2</v>
          </cell>
        </row>
        <row r="136">
          <cell r="B136" t="str">
            <v>ANALISE GRANULOMETRICA EM AGREGADO MIUDO</v>
          </cell>
          <cell r="C136">
            <v>181.53</v>
          </cell>
          <cell r="D136">
            <v>190.09</v>
          </cell>
          <cell r="E136" t="str">
            <v>01.001.0081-A</v>
          </cell>
          <cell r="G136">
            <v>202.3</v>
          </cell>
        </row>
        <row r="137">
          <cell r="B137" t="str">
            <v>ANALISE GRANULOMETRICA EM AGREGADO MIUDO</v>
          </cell>
          <cell r="C137">
            <v>166.24</v>
          </cell>
          <cell r="D137">
            <v>173.94</v>
          </cell>
          <cell r="E137" t="str">
            <v>01.001.0082-0</v>
          </cell>
          <cell r="G137">
            <v>189.67</v>
          </cell>
        </row>
        <row r="138">
          <cell r="B138" t="str">
            <v>ANALISE GRANULOMETRICA EM AGREGADO GRAUDO</v>
          </cell>
          <cell r="C138">
            <v>143.6</v>
          </cell>
          <cell r="D138">
            <v>150.37</v>
          </cell>
          <cell r="E138" t="str">
            <v>01.001.0082-A</v>
          </cell>
          <cell r="G138">
            <v>160.03</v>
          </cell>
        </row>
        <row r="139">
          <cell r="B139" t="str">
            <v>ANALISE GRANULOMETRICA EM AGREGADO GRAUDO</v>
          </cell>
          <cell r="C139">
            <v>131.51</v>
          </cell>
          <cell r="D139">
            <v>137.6</v>
          </cell>
          <cell r="E139" t="str">
            <v>01.001.0083-0</v>
          </cell>
          <cell r="G139">
            <v>150.04</v>
          </cell>
        </row>
        <row r="140">
          <cell r="B140" t="str">
            <v>AVALIACAO DAS IMPUREZAS ORGANICAS DAS AREIAS</v>
          </cell>
          <cell r="C140">
            <v>181.53</v>
          </cell>
          <cell r="D140">
            <v>190.09</v>
          </cell>
          <cell r="E140" t="str">
            <v>01.001.0083-A</v>
          </cell>
          <cell r="G140">
            <v>202.3</v>
          </cell>
        </row>
        <row r="141">
          <cell r="B141" t="str">
            <v>AVALIACAO DAS IMPUREZAS ORGANICAS DAS AREIAS</v>
          </cell>
          <cell r="C141">
            <v>166.24</v>
          </cell>
          <cell r="D141">
            <v>173.94</v>
          </cell>
          <cell r="E141" t="str">
            <v>01.001.0084-0</v>
          </cell>
          <cell r="G141">
            <v>189.67</v>
          </cell>
        </row>
        <row r="142">
          <cell r="B142" t="str">
            <v>QUALIDADE DA AREIA COM ANALISE GRANULOMETRICA E INDICE DE MATERIA ORGANICA</v>
          </cell>
          <cell r="C142">
            <v>3985.1</v>
          </cell>
          <cell r="D142">
            <v>4172.97</v>
          </cell>
          <cell r="E142" t="str">
            <v>01.001.0084-A</v>
          </cell>
          <cell r="G142">
            <v>4441.0200000000004</v>
          </cell>
        </row>
        <row r="143">
          <cell r="B143" t="str">
            <v>QUALIDADE DA AREIA COM ANALISE GRANULOMETRICA E INDICE DE MATERIA ORGANICA</v>
          </cell>
          <cell r="C143">
            <v>3649.45</v>
          </cell>
          <cell r="D143">
            <v>3818.51</v>
          </cell>
          <cell r="E143" t="str">
            <v>01.001.0085-0</v>
          </cell>
          <cell r="G143">
            <v>4163.83</v>
          </cell>
        </row>
        <row r="144">
          <cell r="B144" t="str">
            <v>TEOR DE ARGILA EM TORROES(AGREGADO MIUDO)</v>
          </cell>
          <cell r="C144">
            <v>181.53</v>
          </cell>
          <cell r="D144">
            <v>190.09</v>
          </cell>
          <cell r="E144" t="str">
            <v>01.001.0085-A</v>
          </cell>
          <cell r="G144">
            <v>202.3</v>
          </cell>
        </row>
        <row r="145">
          <cell r="B145" t="str">
            <v>TEOR DE ARGILA EM TORROES(AGREGADO MIUDO)</v>
          </cell>
          <cell r="C145">
            <v>166.24</v>
          </cell>
          <cell r="D145">
            <v>173.94</v>
          </cell>
          <cell r="E145" t="str">
            <v>01.001.0086-0</v>
          </cell>
          <cell r="G145">
            <v>189.67</v>
          </cell>
        </row>
        <row r="146">
          <cell r="B146" t="str">
            <v>TEOR DE ARGILA EM TORROES(AGREGADO GRAUDO)</v>
          </cell>
          <cell r="C146">
            <v>181.53</v>
          </cell>
          <cell r="D146">
            <v>190.09</v>
          </cell>
          <cell r="E146" t="str">
            <v>01.001.0086-A</v>
          </cell>
          <cell r="G146">
            <v>202.3</v>
          </cell>
        </row>
        <row r="147">
          <cell r="B147" t="str">
            <v>TEOR DE ARGILA EM TORROES(AGREGADO GRAUDO)</v>
          </cell>
          <cell r="C147">
            <v>166.24</v>
          </cell>
          <cell r="D147">
            <v>173.94</v>
          </cell>
          <cell r="E147" t="str">
            <v>01.001.0087-0</v>
          </cell>
          <cell r="G147">
            <v>189.67</v>
          </cell>
        </row>
        <row r="148">
          <cell r="B148" t="str">
            <v>TEOR DE MATERIAIS PULVERULENTOS(AGREGADO MIUDO)</v>
          </cell>
          <cell r="C148">
            <v>143.75</v>
          </cell>
          <cell r="D148">
            <v>150.53</v>
          </cell>
          <cell r="E148" t="str">
            <v>01.001.0087-A</v>
          </cell>
          <cell r="G148">
            <v>160.19999999999999</v>
          </cell>
        </row>
        <row r="149">
          <cell r="B149" t="str">
            <v>TEOR DE MATERIAIS PULVERULENTOS(AGREGADO MIUDO)</v>
          </cell>
          <cell r="C149">
            <v>131.65</v>
          </cell>
          <cell r="D149">
            <v>137.75</v>
          </cell>
          <cell r="E149" t="str">
            <v>01.001.0088-0</v>
          </cell>
          <cell r="G149">
            <v>150.19999999999999</v>
          </cell>
        </row>
        <row r="150">
          <cell r="B150" t="str">
            <v>TEOR DE MATERIAIS PULVERULENTOS(AGREGADO GRAUDO)</v>
          </cell>
          <cell r="C150">
            <v>196.7</v>
          </cell>
          <cell r="D150">
            <v>205.98</v>
          </cell>
          <cell r="E150" t="str">
            <v>01.001.0088-A</v>
          </cell>
          <cell r="G150">
            <v>219.21</v>
          </cell>
        </row>
        <row r="151">
          <cell r="B151" t="str">
            <v>TEOR DE MATERIAIS PULVERULENTOS(AGREGADO GRAUDO)</v>
          </cell>
          <cell r="C151">
            <v>180.14</v>
          </cell>
          <cell r="D151">
            <v>188.48</v>
          </cell>
          <cell r="E151" t="str">
            <v>01.001.0089-0</v>
          </cell>
          <cell r="G151">
            <v>205.53</v>
          </cell>
        </row>
        <row r="152">
          <cell r="B152" t="str">
            <v>DENSIDADE REAL(AGREGADO MIUDO)</v>
          </cell>
          <cell r="C152">
            <v>52.94</v>
          </cell>
          <cell r="D152">
            <v>55.44</v>
          </cell>
          <cell r="E152" t="str">
            <v>01.001.0089-A</v>
          </cell>
          <cell r="G152">
            <v>59</v>
          </cell>
        </row>
        <row r="153">
          <cell r="B153" t="str">
            <v>DENSIDADE REAL(AGREGADO MIUDO)</v>
          </cell>
          <cell r="C153">
            <v>48.48</v>
          </cell>
          <cell r="D153">
            <v>50.73</v>
          </cell>
          <cell r="E153" t="str">
            <v>01.001.0090-0</v>
          </cell>
          <cell r="G153">
            <v>55.32</v>
          </cell>
        </row>
        <row r="154">
          <cell r="B154" t="str">
            <v>DENSIDADE REAL(AGREGADO GRAUDO)</v>
          </cell>
          <cell r="C154">
            <v>105.92</v>
          </cell>
          <cell r="D154">
            <v>110.92</v>
          </cell>
          <cell r="E154" t="str">
            <v>01.001.0090-A</v>
          </cell>
          <cell r="G154">
            <v>118.04</v>
          </cell>
        </row>
        <row r="155">
          <cell r="B155" t="str">
            <v>DENSIDADE REAL(AGREGADO GRAUDO)</v>
          </cell>
          <cell r="C155">
            <v>97</v>
          </cell>
          <cell r="D155">
            <v>101.49</v>
          </cell>
          <cell r="E155" t="str">
            <v>01.001.0091-0</v>
          </cell>
          <cell r="G155">
            <v>110.67</v>
          </cell>
        </row>
        <row r="156">
          <cell r="B156" t="str">
            <v>DENSIDADE APARENTE(AGREGADO MIUDO)</v>
          </cell>
          <cell r="C156">
            <v>52.94</v>
          </cell>
          <cell r="D156">
            <v>55.44</v>
          </cell>
          <cell r="E156" t="str">
            <v>01.001.0091-A</v>
          </cell>
          <cell r="G156">
            <v>59</v>
          </cell>
        </row>
        <row r="157">
          <cell r="B157" t="str">
            <v>DENSIDADE APARENTE(AGREGADO MIUDO)</v>
          </cell>
          <cell r="C157">
            <v>48.48</v>
          </cell>
          <cell r="D157">
            <v>50.73</v>
          </cell>
          <cell r="E157" t="str">
            <v>01.001.0092-0</v>
          </cell>
          <cell r="G157">
            <v>55.32</v>
          </cell>
        </row>
        <row r="158">
          <cell r="B158" t="str">
            <v>DENSIDADE APARENTE(AGREGADO GRAUDO)</v>
          </cell>
          <cell r="C158">
            <v>105.92</v>
          </cell>
          <cell r="D158">
            <v>110.92</v>
          </cell>
          <cell r="E158" t="str">
            <v>01.001.0092-A</v>
          </cell>
          <cell r="G158">
            <v>118.04</v>
          </cell>
        </row>
        <row r="159">
          <cell r="B159" t="str">
            <v>DENSIDADE APARENTE(AGREGADO GRAUDO)</v>
          </cell>
          <cell r="C159">
            <v>97</v>
          </cell>
          <cell r="D159">
            <v>101.49</v>
          </cell>
          <cell r="E159" t="str">
            <v>01.001.0093-0</v>
          </cell>
          <cell r="G159">
            <v>110.67</v>
          </cell>
        </row>
        <row r="160">
          <cell r="B160" t="str">
            <v>DESGASTE A ABRASAO "LOS ANGELES"</v>
          </cell>
          <cell r="C160">
            <v>764.97</v>
          </cell>
          <cell r="D160">
            <v>801.04</v>
          </cell>
          <cell r="E160" t="str">
            <v>01.001.0093-A</v>
          </cell>
          <cell r="G160">
            <v>852.49</v>
          </cell>
        </row>
        <row r="161">
          <cell r="B161" t="str">
            <v>DESGASTE A ABRASAO "LOS ANGELES"</v>
          </cell>
          <cell r="C161">
            <v>700.54</v>
          </cell>
          <cell r="D161">
            <v>733</v>
          </cell>
          <cell r="E161" t="str">
            <v>01.001.0094-0</v>
          </cell>
          <cell r="G161">
            <v>799.28</v>
          </cell>
        </row>
        <row r="162">
          <cell r="B162" t="str">
            <v>ESMAGAMENTO</v>
          </cell>
          <cell r="C162">
            <v>697.73</v>
          </cell>
          <cell r="D162">
            <v>730.62</v>
          </cell>
          <cell r="E162" t="str">
            <v>01.001.0094-A</v>
          </cell>
          <cell r="G162">
            <v>777.56</v>
          </cell>
        </row>
        <row r="163">
          <cell r="B163" t="str">
            <v>ESMAGAMENTO</v>
          </cell>
          <cell r="C163">
            <v>638.96</v>
          </cell>
          <cell r="D163">
            <v>668.56</v>
          </cell>
          <cell r="E163" t="str">
            <v>01.001.0095-0</v>
          </cell>
          <cell r="G163">
            <v>729.02</v>
          </cell>
        </row>
        <row r="164">
          <cell r="B164" t="str">
            <v>RESISTENCIA AO IMPACTO "TRETON"</v>
          </cell>
          <cell r="C164">
            <v>697.73</v>
          </cell>
          <cell r="D164">
            <v>730.62</v>
          </cell>
          <cell r="E164" t="str">
            <v>01.001.0095-A</v>
          </cell>
          <cell r="G164">
            <v>777.56</v>
          </cell>
        </row>
        <row r="165">
          <cell r="B165" t="str">
            <v>RESISTENCIA AO IMPACTO "TRETON"</v>
          </cell>
          <cell r="C165">
            <v>638.96</v>
          </cell>
          <cell r="D165">
            <v>668.56</v>
          </cell>
          <cell r="E165" t="str">
            <v>01.001.0096-0</v>
          </cell>
          <cell r="G165">
            <v>729.02</v>
          </cell>
        </row>
        <row r="166">
          <cell r="B166" t="str">
            <v>INDICE DE FORMA(CUBICIDADE)</v>
          </cell>
          <cell r="C166">
            <v>495.16</v>
          </cell>
          <cell r="D166">
            <v>518.51</v>
          </cell>
          <cell r="E166" t="str">
            <v>01.001.0096-A</v>
          </cell>
          <cell r="G166">
            <v>551.82000000000005</v>
          </cell>
        </row>
        <row r="167">
          <cell r="B167" t="str">
            <v>INDICE DE FORMA(CUBICIDADE)</v>
          </cell>
          <cell r="C167">
            <v>453.46</v>
          </cell>
          <cell r="D167">
            <v>474.47</v>
          </cell>
          <cell r="E167" t="str">
            <v>01.001.0097-0</v>
          </cell>
          <cell r="G167">
            <v>517.37</v>
          </cell>
        </row>
        <row r="168">
          <cell r="B168" t="str">
            <v>QUALIDADE DE AGREGADO PELO USO DE SOLUCAO DE SULFATO DE SODIO OU MAGNESIO,EM AGREGADO MIUDO</v>
          </cell>
          <cell r="C168">
            <v>1143.8399999999999</v>
          </cell>
          <cell r="D168">
            <v>1197.76</v>
          </cell>
          <cell r="E168" t="str">
            <v>01.001.0097-A</v>
          </cell>
          <cell r="G168">
            <v>1274.7</v>
          </cell>
        </row>
        <row r="169">
          <cell r="B169" t="str">
            <v>QUALIDADE DE AGREGADO PELO USO DE SOLUCAO DE SULFATO DE SODIO OU MAGNESIO,EM AGREGADO MIUDO</v>
          </cell>
          <cell r="C169">
            <v>1047.5</v>
          </cell>
          <cell r="D169">
            <v>1096.02</v>
          </cell>
          <cell r="E169" t="str">
            <v>01.001.0098-0</v>
          </cell>
          <cell r="G169">
            <v>1195.1400000000001</v>
          </cell>
        </row>
        <row r="170">
          <cell r="B170" t="str">
            <v>QUALIDADE DE AGREGADO PELO USO DE SOLUCAO DE SULFATO DE SODIO OU MAGNESIO,EM AGREGADO GRAUDO</v>
          </cell>
          <cell r="C170">
            <v>1584.3</v>
          </cell>
          <cell r="D170">
            <v>1658.98</v>
          </cell>
          <cell r="E170" t="str">
            <v>01.001.0098-A</v>
          </cell>
          <cell r="G170">
            <v>1765.55</v>
          </cell>
        </row>
        <row r="171">
          <cell r="B171" t="str">
            <v>QUALIDADE DE AGREGADO PELO USO DE SOLUCAO DE SULFATO DE SODIO OU MAGNESIO,EM AGREGADO GRAUDO</v>
          </cell>
          <cell r="C171">
            <v>1450.86</v>
          </cell>
          <cell r="D171">
            <v>1518.07</v>
          </cell>
          <cell r="E171" t="str">
            <v>01.001.0121-0</v>
          </cell>
          <cell r="G171">
            <v>1655.35</v>
          </cell>
        </row>
        <row r="172">
          <cell r="B172" t="str">
            <v>REMATE OU CAPEAMENTO DE CORPO DE PROVA CILINDRICO,DE 15X30CMPOR TOPO</v>
          </cell>
          <cell r="C172">
            <v>15.05</v>
          </cell>
          <cell r="D172">
            <v>15.76</v>
          </cell>
          <cell r="E172" t="str">
            <v>01.001.0121-A</v>
          </cell>
          <cell r="G172">
            <v>16.77</v>
          </cell>
        </row>
        <row r="173">
          <cell r="B173" t="str">
            <v>REMATE OU CAPEAMENTO DE CORPO DE PROVA CILINDRICO,DE 15X30CMPOR TOPO</v>
          </cell>
          <cell r="C173">
            <v>13.78</v>
          </cell>
          <cell r="D173">
            <v>14.42</v>
          </cell>
          <cell r="E173" t="str">
            <v>01.001.0123-0</v>
          </cell>
          <cell r="G173">
            <v>15.72</v>
          </cell>
        </row>
        <row r="174">
          <cell r="B174" t="str">
            <v>RESISTENCIA A COMPRESSAO DE CORPO DE PROVA CILINDRICO DE 15X30CM,POR CORPO DE PROVA</v>
          </cell>
          <cell r="C174">
            <v>45.52</v>
          </cell>
          <cell r="D174">
            <v>47.67</v>
          </cell>
          <cell r="E174" t="str">
            <v>01.001.0123-A</v>
          </cell>
          <cell r="G174">
            <v>50.73</v>
          </cell>
        </row>
        <row r="175">
          <cell r="B175" t="str">
            <v>RESISTENCIA A COMPRESSAO DE CORPO DE PROVA CILINDRICO DE 15X30CM,POR CORPO DE PROVA</v>
          </cell>
          <cell r="C175">
            <v>41.69</v>
          </cell>
          <cell r="D175">
            <v>43.62</v>
          </cell>
          <cell r="E175" t="str">
            <v>01.001.0124-0</v>
          </cell>
          <cell r="G175">
            <v>47.56</v>
          </cell>
        </row>
        <row r="176">
          <cell r="B176" t="str">
            <v>RESISTENCIA A COMPRESSAO SIMPLES DE CORPO DE PROVA DE ARGAMASSA DE CONCRETO,COM 5X10CM,POR CORPO DE PROVA</v>
          </cell>
          <cell r="C176">
            <v>117.44</v>
          </cell>
          <cell r="D176">
            <v>122.98</v>
          </cell>
          <cell r="E176" t="str">
            <v>01.001.0124-A</v>
          </cell>
          <cell r="G176">
            <v>130.88</v>
          </cell>
        </row>
        <row r="177">
          <cell r="B177" t="str">
            <v>RESISTENCIA A COMPRESSAO SIMPLES DE CORPO DE PROVA DE ARGAMASSA DE CONCRETO,COM 5X10CM,POR CORPO DE PROVA</v>
          </cell>
          <cell r="C177">
            <v>107.55</v>
          </cell>
          <cell r="D177">
            <v>112.53</v>
          </cell>
          <cell r="E177" t="str">
            <v>01.001.0125-0</v>
          </cell>
          <cell r="G177">
            <v>122.71</v>
          </cell>
        </row>
        <row r="178">
          <cell r="B178" t="str">
            <v>RESISTENCIA A TRACAO,NA FLEXAO,EM CORPO DE PROVA PRISMATICO,COM ESFORCO ATE 5T</v>
          </cell>
          <cell r="C178">
            <v>207.8</v>
          </cell>
          <cell r="D178">
            <v>217.59</v>
          </cell>
          <cell r="E178" t="str">
            <v>01.001.0125-A</v>
          </cell>
          <cell r="G178">
            <v>231.57</v>
          </cell>
        </row>
        <row r="179">
          <cell r="B179" t="str">
            <v>RESISTENCIA A TRACAO,NA FLEXAO,EM CORPO DE PROVA PRISMATICO,COM ESFORCO ATE 5T</v>
          </cell>
          <cell r="C179">
            <v>190.29</v>
          </cell>
          <cell r="D179">
            <v>199.11</v>
          </cell>
          <cell r="E179" t="str">
            <v>01.001.0126-0</v>
          </cell>
          <cell r="G179">
            <v>217.12</v>
          </cell>
        </row>
        <row r="180">
          <cell r="B180" t="str">
            <v>RESISTENCIA A TRACAO,NA FLEXAO,EM CORPO DE PROVA PRISMATICO,COM ESFORCO DE 5 ATE 30T</v>
          </cell>
          <cell r="C180">
            <v>207.8</v>
          </cell>
          <cell r="D180">
            <v>217.59</v>
          </cell>
          <cell r="E180" t="str">
            <v>01.001.0126-A</v>
          </cell>
          <cell r="G180">
            <v>231.57</v>
          </cell>
        </row>
        <row r="181">
          <cell r="B181" t="str">
            <v>RESISTENCIA A TRACAO,NA FLEXAO,EM CORPO DE PROVA PRISMATICO,COM ESFORCO DE 5 ATE 30T</v>
          </cell>
          <cell r="C181">
            <v>190.29</v>
          </cell>
          <cell r="D181">
            <v>199.11</v>
          </cell>
          <cell r="E181" t="str">
            <v>01.001.0127-0</v>
          </cell>
          <cell r="G181">
            <v>217.12</v>
          </cell>
        </row>
        <row r="182">
          <cell r="B182" t="str">
            <v>RESISTENCIA A TRACAO,NA FLEXAO,EM CORPO DE PROVA PRISMATICO,COM ESFORCO DE 30 ATE 200T</v>
          </cell>
          <cell r="C182">
            <v>207.8</v>
          </cell>
          <cell r="D182">
            <v>217.59</v>
          </cell>
          <cell r="E182" t="str">
            <v>01.001.0127-A</v>
          </cell>
          <cell r="G182">
            <v>231.57</v>
          </cell>
        </row>
        <row r="183">
          <cell r="B183" t="str">
            <v>RESISTENCIA A TRACAO,NA FLEXAO,EM CORPO DE PROVA PRISMATICO,COM ESFORCO DE 30 ATE 200T</v>
          </cell>
          <cell r="C183">
            <v>190.29</v>
          </cell>
          <cell r="D183">
            <v>199.11</v>
          </cell>
          <cell r="E183" t="str">
            <v>01.001.0128-0</v>
          </cell>
          <cell r="G183">
            <v>217.12</v>
          </cell>
        </row>
        <row r="184">
          <cell r="B184" t="str">
            <v>RESISTENCIA A COMPRESSAO SIMPLES DE CORPO DE PROVA,COM AUXILIO DE ESCLEROMETRO,POR CORPO DE PROVA</v>
          </cell>
          <cell r="C184">
            <v>63.23</v>
          </cell>
          <cell r="D184">
            <v>66.209999999999994</v>
          </cell>
          <cell r="E184" t="str">
            <v>01.001.0128-A</v>
          </cell>
          <cell r="G184">
            <v>70.47</v>
          </cell>
        </row>
        <row r="185">
          <cell r="B185" t="str">
            <v>RESISTENCIA A COMPRESSAO SIMPLES DE CORPO DE PROVA,COM AUXILIO DE ESCLEROMETRO,POR CORPO DE PROVA</v>
          </cell>
          <cell r="C185">
            <v>57.91</v>
          </cell>
          <cell r="D185">
            <v>60.59</v>
          </cell>
          <cell r="E185" t="str">
            <v>01.001.0129-0</v>
          </cell>
          <cell r="G185">
            <v>66.069999999999993</v>
          </cell>
        </row>
        <row r="186">
          <cell r="B186" t="str">
            <v>"SLUMP TEST"</v>
          </cell>
          <cell r="C186">
            <v>30.35</v>
          </cell>
          <cell r="D186">
            <v>31.78</v>
          </cell>
          <cell r="E186" t="str">
            <v>01.001.0129-A</v>
          </cell>
          <cell r="G186">
            <v>33.82</v>
          </cell>
        </row>
        <row r="187">
          <cell r="B187" t="str">
            <v>"SLUMP TEST"</v>
          </cell>
          <cell r="C187">
            <v>27.79</v>
          </cell>
          <cell r="D187">
            <v>29.08</v>
          </cell>
          <cell r="E187" t="str">
            <v>01.001.0130-0</v>
          </cell>
          <cell r="G187">
            <v>31.71</v>
          </cell>
        </row>
        <row r="188">
          <cell r="B188" t="str">
            <v>DOSAGEM COM ESTUDO GRANULOMETRICO DOS AGREGADOS,DETERMINACAODE UM TRACO A PARTIR DOS GRAFICOS OBTIDOS DE MISTURAS EXPERIMENTAIS E COM RUPTURA DE CORPO DE PROVA,DE 15X30CM,AOS 3,7E 28 DIAS DE IDADE,UTILIZANDO COMO MATERIAIS CIMENTO,UM AGREGADO GRAUDO E UM AGREGADO MIUDO</v>
          </cell>
          <cell r="C188">
            <v>16527.57</v>
          </cell>
          <cell r="D188">
            <v>17306.72</v>
          </cell>
          <cell r="E188" t="str">
            <v>01.001.0130-A</v>
          </cell>
          <cell r="G188">
            <v>18418.46</v>
          </cell>
        </row>
        <row r="189">
          <cell r="B189" t="str">
            <v>DOSAGEM COM ESTUDO GRANULOMETRICO DOS AGREGADOS,DETERMINACAODE UM TRACO A PARTIR DOS GRAFICOS OBTIDOS DE MISTURAS EXPERIMENTAIS E COM RUPTURA DE CORPO DE PROVA,DE 15X30CM,AOS 3,7E 28 DIAS DE IDADE,UTILIZANDO COMO MATERIAIS CIMENTO,UM AGREGADO GRAUDO E UM AGREGADO MIUDO</v>
          </cell>
          <cell r="C189">
            <v>15135.54</v>
          </cell>
          <cell r="D189">
            <v>15836.68</v>
          </cell>
          <cell r="E189" t="str">
            <v>01.001.0131-0</v>
          </cell>
          <cell r="G189">
            <v>17268.82</v>
          </cell>
        </row>
        <row r="190">
          <cell r="B190" t="str">
            <v>DOSAGEM COM ESTUDO GRANULOMETRICO DOS AGREGADOS,DETERMINACAODE UM TRACO A PARTIR DOS GRAFICOS OBTIDOS DE MISTURAS EXPERIMENTAIS E COM RUPTURA DE CORPO DE PROVA,DE 15X30CM,AOS 3,7E 28 DIAS DE IDADE,PARA CADA AGREGADO MIUDO ADICIONAL AO ITEM 01.001.0130</v>
          </cell>
          <cell r="C190">
            <v>5509.18</v>
          </cell>
          <cell r="D190">
            <v>5768.9</v>
          </cell>
          <cell r="E190" t="str">
            <v>01.001.0131-A</v>
          </cell>
          <cell r="G190">
            <v>6139.48</v>
          </cell>
        </row>
        <row r="191">
          <cell r="B191" t="str">
            <v>DOSAGEM COM ESTUDO GRANULOMETRICO DOS AGREGADOS,DETERMINACAODE UM TRACO A PARTIR DOS GRAFICOS OBTIDOS DE MISTURAS EXPERIMENTAIS E COM RUPTURA DE CORPO DE PROVA,DE 15X30CM,AOS 3,7E 28 DIAS DE IDADE,PARA CADA AGREGADO MIUDO ADICIONAL AO ITEM 01.001.0130</v>
          </cell>
          <cell r="C191">
            <v>5045.17</v>
          </cell>
          <cell r="D191">
            <v>5278.89</v>
          </cell>
          <cell r="E191" t="str">
            <v>01.001.0132-0</v>
          </cell>
          <cell r="G191">
            <v>5756.27</v>
          </cell>
        </row>
        <row r="192">
          <cell r="B192" t="str">
            <v>DOSAGEM COM ESTUDO GRANULOMETRICO DOS AGREGADOS,DETERMINACAODE UM TRACO A PARTIR DOS GRAFICOS OBTIDOS DE MISTURAS EXPERIMENTAIS E COM RUPTURA DE CORPO DE PROVA,DE 15X30CM,AOS 3,7E 28 DIAS DE IDADE,PARA CADA AGREGADO GRAUDO ADICIONAL AO ITEM 01.001.0130</v>
          </cell>
          <cell r="C192">
            <v>5509.18</v>
          </cell>
          <cell r="D192">
            <v>5768.9</v>
          </cell>
          <cell r="E192" t="str">
            <v>01.001.0132-A</v>
          </cell>
          <cell r="G192">
            <v>6139.48</v>
          </cell>
        </row>
        <row r="193">
          <cell r="B193" t="str">
            <v>DOSAGEM COM ESTUDO GRANULOMETRICO DOS AGREGADOS,DETERMINACAODE UM TRACO A PARTIR DOS GRAFICOS OBTIDOS DE MISTURAS EXPERIMENTAIS E COM RUPTURA DE CORPO DE PROVA,DE 15X30CM,AOS 3,7E 28 DIAS DE IDADE,PARA CADA AGREGADO GRAUDO ADICIONAL AO ITEM 01.001.0130</v>
          </cell>
          <cell r="C193">
            <v>5045.17</v>
          </cell>
          <cell r="D193">
            <v>5278.89</v>
          </cell>
          <cell r="E193" t="str">
            <v>01.001.0133-0</v>
          </cell>
          <cell r="G193">
            <v>5756.27</v>
          </cell>
        </row>
        <row r="194">
          <cell r="B194" t="str">
            <v>DETERMINACAO DE OUTROS TRACOS A PARTIR DOS MESMOS GRAFICOS,MENCIONADOS NO ITEM 01.001.0130,POR TRACO</v>
          </cell>
          <cell r="C194">
            <v>16527.57</v>
          </cell>
          <cell r="D194">
            <v>17306.72</v>
          </cell>
          <cell r="E194" t="str">
            <v>01.001.0133-A</v>
          </cell>
          <cell r="G194">
            <v>18418.46</v>
          </cell>
        </row>
        <row r="195">
          <cell r="B195" t="str">
            <v>DETERMINACAO DE OUTROS TRACOS A PARTIR DOS MESMOS GRAFICOS,MENCIONADOS NO ITEM 01.001.0130,POR TRACO</v>
          </cell>
          <cell r="C195">
            <v>15135.54</v>
          </cell>
          <cell r="D195">
            <v>15836.68</v>
          </cell>
          <cell r="E195" t="str">
            <v>01.001.0134-0</v>
          </cell>
          <cell r="G195">
            <v>17268.82</v>
          </cell>
        </row>
        <row r="196">
          <cell r="B196" t="str">
            <v>DOSAGEM COM ESTUDO GRANULOMETRICO DOS AGREGADOS,POR TRACO ADICIONAL AO ITEM 01.001.0130,A PARTIR DOS GRAFICOS OBTIDOS DEMISTURAS EXPERIMENTAIS E COM RUPTURA DE CORPO DE PROVA,DE 15X30CM,AOS 3,7 E 28 DIAS DE IDADE,UTILIZANDO AGREGADOS DA MESMA QUALIDADE,POREM EM PROPORCOES DIFERENTES DE CIMENTO,UM AGREGADO MIUDO E UM AGREGADO GRAUDO</v>
          </cell>
          <cell r="C196">
            <v>16527.57</v>
          </cell>
          <cell r="D196">
            <v>17306.72</v>
          </cell>
          <cell r="E196" t="str">
            <v>01.001.0134-A</v>
          </cell>
          <cell r="G196">
            <v>18418.46</v>
          </cell>
        </row>
        <row r="197">
          <cell r="B197" t="str">
            <v>DOSAGEM COM ESTUDO GRANULOMETRICO DOS AGREGADOS,POR TRACO ADICIONAL AO ITEM 01.001.0130,A PARTIR DOS GRAFICOS OBTIDOS DEMISTURAS EXPERIMENTAIS E COM RUPTURA DE CORPO DE PROVA,DE 15X30CM,AOS 3,7 E 28 DIAS DE IDADE,UTILIZANDO AGREGADOS DA MESMA QUALIDADE,POREM EM PROPORCOES DIFERENTES DE CIMENTO,UM AGREGADO MIUDO E UM AGREGADO GRAUDO</v>
          </cell>
          <cell r="C197">
            <v>15135.54</v>
          </cell>
          <cell r="D197">
            <v>15836.68</v>
          </cell>
          <cell r="E197" t="str">
            <v>01.001.0135-0</v>
          </cell>
          <cell r="G197">
            <v>17268.82</v>
          </cell>
        </row>
        <row r="198">
          <cell r="B198" t="str">
            <v>DOSAGEM COM ESTUDO GRANULOMETRICO DOS AGREGADOS,POR TRACO ADICIONAL AO ITEM 01.001.0130,A PARTIR DOS GRAFICOS OBTIDOS DEMISTURAS EXPERIMENTAIS E COM RUPTURA DO CORPO DE PROVA,DE 15X30CM,AOS 3,7 E 28 DIAS DE IDADE,UTILIZANDO AGREGADOS DA MESMA QUALIDADE,POREM EM PROPORCOES DIFERENTES DE CIMENTO,MAISDE UM AGREGADO MIUDO E MAIS DE UM AGREGADO GRAUDO</v>
          </cell>
          <cell r="C198">
            <v>16527.57</v>
          </cell>
          <cell r="D198">
            <v>17306.72</v>
          </cell>
          <cell r="E198" t="str">
            <v>01.001.0135-A</v>
          </cell>
          <cell r="G198">
            <v>18418.46</v>
          </cell>
        </row>
        <row r="199">
          <cell r="B199" t="str">
            <v>DOSAGEM COM ESTUDO GRANULOMETRICO DOS AGREGADOS,POR TRACO ADICIONAL AO ITEM 01.001.0130,A PARTIR DOS GRAFICOS OBTIDOS DEMISTURAS EXPERIMENTAIS E COM RUPTURA DO CORPO DE PROVA,DE 15X30CM,AOS 3,7 E 28 DIAS DE IDADE,UTILIZANDO AGREGADOS DA MESMA QUALIDADE,POREM EM PROPORCOES DIFERENTES DE CIMENTO,MAISDE UM AGREGADO MIUDO E MAIS DE UM AGREGADO GRAUDO</v>
          </cell>
          <cell r="C199">
            <v>15135.54</v>
          </cell>
          <cell r="D199">
            <v>15836.68</v>
          </cell>
          <cell r="E199" t="str">
            <v>01.001.0136-0</v>
          </cell>
          <cell r="G199">
            <v>17268.82</v>
          </cell>
        </row>
        <row r="200">
          <cell r="B200" t="str">
            <v>DOSAGEM COM ESTUDO GRANULOMETRICO DOS AGREGADOS,DETERMINACAODE MAIS TRACOS A PARTIR DOS GRAFICOS OBTIDOS DE MISTURAS EXPERIMENTAIS E COM RUPTURA DE CORPO DE PROVA,DE 15X30CM,AOS 3,7 E 28 DIAS DE IDADE,UTILIZANDO AGREGADOS DA MESMA QUALIDADE,POREM EM PROPORCOES DIFERENTES DE CIMENTO,MAIS DE UM AGREGADO MIUDO E MAIS DE UM AGREGADO GRAUDO</v>
          </cell>
          <cell r="C200">
            <v>16527.57</v>
          </cell>
          <cell r="D200">
            <v>17306.72</v>
          </cell>
          <cell r="E200" t="str">
            <v>01.001.0136-A</v>
          </cell>
          <cell r="G200">
            <v>18418.46</v>
          </cell>
        </row>
        <row r="201">
          <cell r="B201" t="str">
            <v>DOSAGEM COM ESTUDO GRANULOMETRICO DOS AGREGADOS,DETERMINACAODE MAIS TRACOS A PARTIR DOS GRAFICOS OBTIDOS DE MISTURAS EXPERIMENTAIS E COM RUPTURA DE CORPO DE PROVA,DE 15X30CM,AOS 3,7 E 28 DIAS DE IDADE,UTILIZANDO AGREGADOS DA MESMA QUALIDADE,POREM EM PROPORCOES DIFERENTES DE CIMENTO,MAIS DE UM AGREGADO MIUDO E MAIS DE UM AGREGADO GRAUDO</v>
          </cell>
          <cell r="C201">
            <v>15135.54</v>
          </cell>
          <cell r="D201">
            <v>15836.68</v>
          </cell>
          <cell r="E201" t="str">
            <v>01.001.0137-0</v>
          </cell>
          <cell r="G201">
            <v>17268.82</v>
          </cell>
        </row>
        <row r="202">
          <cell r="B202" t="str">
            <v>TRACADO DAS CURVAS QUE CORRELACIONAM A RESISTENCIA A COMPRESSAO AO FATOR AGUA-CIMENTO,COM MOLDAGEM DE 24 CORPOS-DE-PROVACILINDRICOS DE CONCRETO,DE 15X30CM,COM TRACOS 1:5,1:6,1:7,1:8 E DETERMINACAO DAS TENSOES DE RUPTURA A COMPRESSAO AOS 3,7 E 28 DIAS DE IDADE(AMOSTRAS 6 SACOS DE CIMENTO)</v>
          </cell>
          <cell r="C202">
            <v>108180.55</v>
          </cell>
          <cell r="D202">
            <v>113280.43</v>
          </cell>
          <cell r="E202" t="str">
            <v>01.001.0137-A</v>
          </cell>
          <cell r="G202">
            <v>120557.22</v>
          </cell>
        </row>
        <row r="203">
          <cell r="B203" t="str">
            <v>TRACADO DAS CURVAS QUE CORRELACIONAM A RESISTENCIA A COMPRESSAO AO FATOR AGUA-CIMENTO,COM MOLDAGEM DE 24 CORPOS-DE-PROVACILINDRICOS DE CONCRETO,DE 15X30CM,COM TRACOS 1:5,1:6,1:7,1:8 E DETERMINACAO DAS TENSOES DE RUPTURA A COMPRESSAO AOS 3,7 E 28 DIAS DE IDADE(AMOSTRAS 6 SACOS DE CIMENTO)</v>
          </cell>
          <cell r="C203">
            <v>99069.02</v>
          </cell>
          <cell r="D203">
            <v>103658.36</v>
          </cell>
          <cell r="E203" t="str">
            <v>01.001.0138-0</v>
          </cell>
          <cell r="G203">
            <v>113032.36</v>
          </cell>
        </row>
        <row r="204">
          <cell r="B204" t="str">
            <v>RECONSTITUICAO DE TRACOS DE CONCRETO,POR TRACO</v>
          </cell>
          <cell r="C204">
            <v>39623.26</v>
          </cell>
          <cell r="D204">
            <v>41491.19</v>
          </cell>
          <cell r="E204" t="str">
            <v>01.001.0138-A</v>
          </cell>
          <cell r="G204">
            <v>44156.46</v>
          </cell>
        </row>
        <row r="205">
          <cell r="B205" t="str">
            <v>RECONSTITUICAO DE TRACOS DE CONCRETO,POR TRACO</v>
          </cell>
          <cell r="C205">
            <v>36285.980000000003</v>
          </cell>
          <cell r="D205">
            <v>37966.92</v>
          </cell>
          <cell r="E205" t="str">
            <v>01.001.0139-0</v>
          </cell>
          <cell r="G205">
            <v>41400.33</v>
          </cell>
        </row>
        <row r="206">
          <cell r="B206" t="str">
            <v>AVALIACAO DA ESPESSURA DE CARBONATACAO,POR PONTO,EM ESTRUTURAS DE CONCRETO ARMADO OU PROTENDIDO,ATRAVES DE ASPERSAO DE SOLUCAO DE FENOLFTALEINA,INCLUSIVE COLETA DA AMOSTRA</v>
          </cell>
          <cell r="C206">
            <v>411.46</v>
          </cell>
          <cell r="D206">
            <v>435.28</v>
          </cell>
          <cell r="E206" t="str">
            <v>01.001.0139-A</v>
          </cell>
          <cell r="G206">
            <v>463.51</v>
          </cell>
        </row>
        <row r="207">
          <cell r="B207" t="str">
            <v>AVALIACAO DA ESPESSURA DE CARBONATACAO,POR PONTO,EM ESTRUTURAS DE CONCRETO ARMADO OU PROTENDIDO,ATRAVES DE ASPERSAO DE SOLUCAO DE FENOLFTALEINA,INCLUSIVE COLETA DA AMOSTRA</v>
          </cell>
          <cell r="C207">
            <v>367.05</v>
          </cell>
          <cell r="D207">
            <v>387.55</v>
          </cell>
          <cell r="E207" t="str">
            <v>01.001.0140-0</v>
          </cell>
          <cell r="G207">
            <v>425.39</v>
          </cell>
        </row>
        <row r="208">
          <cell r="B208" t="str">
            <v>DETERMINACAO DO TEOR DE CLORETOS,POR AMOSTRA,EM ESTRUTURAS DE CONCRETO ARMADO OU PROTENDIDO,CONFORME NORMA DA ACI-318/31-BR36,INCLUSIVE COLETA DA AMOSTRA</v>
          </cell>
          <cell r="C208">
            <v>405.04</v>
          </cell>
          <cell r="D208">
            <v>432.73</v>
          </cell>
          <cell r="E208" t="str">
            <v>01.001.0140-A</v>
          </cell>
          <cell r="G208">
            <v>462.33</v>
          </cell>
        </row>
        <row r="209">
          <cell r="B209" t="str">
            <v>DETERMINACAO DO TEOR DE CLORETOS,POR AMOSTRA,EM ESTRUTURAS DE CONCRETO ARMADO OU PROTENDIDO,CONFORME NORMA DA ACI-318/31-BR36,INCLUSIVE COLETA DA AMOSTRA</v>
          </cell>
          <cell r="C209">
            <v>358.07</v>
          </cell>
          <cell r="D209">
            <v>382.3</v>
          </cell>
          <cell r="E209" t="str">
            <v>01.001.0141-0</v>
          </cell>
          <cell r="G209">
            <v>422.09</v>
          </cell>
        </row>
        <row r="210">
          <cell r="B210" t="str">
            <v>DETERMINACAO DO TEOR DE SULFATOS,POR AMOSTRA,EM ESTRUTURAS DE CONCRETO ARMADO OU PROTENDIDO,CONFORME BOLETIM N°25 DO IPT,INCLUSIVE COLETA DA AMOSTRA</v>
          </cell>
          <cell r="C210">
            <v>405.04</v>
          </cell>
          <cell r="D210">
            <v>432.73</v>
          </cell>
          <cell r="E210" t="str">
            <v>01.001.0141-A</v>
          </cell>
          <cell r="G210">
            <v>462.33</v>
          </cell>
        </row>
        <row r="211">
          <cell r="B211" t="str">
            <v>DETERMINACAO DO TEOR DE SULFATOS,POR AMOSTRA,EM ESTRUTURAS DE CONCRETO ARMADO OU PROTENDIDO,CONFORME BOLETIM N°25 DO IPT,INCLUSIVE COLETA DA AMOSTRA</v>
          </cell>
          <cell r="C211">
            <v>358.07</v>
          </cell>
          <cell r="D211">
            <v>382.3</v>
          </cell>
          <cell r="E211" t="str">
            <v>01.001.0143-0</v>
          </cell>
          <cell r="G211">
            <v>422.09</v>
          </cell>
        </row>
        <row r="212">
          <cell r="B212" t="str">
            <v>ENSAIO DE RESISTENCIA A TRACAO SIMPLES,POR COMPRESSAO DIAMETRAL DE CORPOS DE PROVA CILINDRICOS DE 15X30CM,EXCLUSIVE CORPO DE PROVA</v>
          </cell>
          <cell r="C212">
            <v>1845.9</v>
          </cell>
          <cell r="D212">
            <v>1932.92</v>
          </cell>
          <cell r="E212" t="str">
            <v>01.001.0143-A</v>
          </cell>
          <cell r="G212">
            <v>2057.08</v>
          </cell>
        </row>
        <row r="213">
          <cell r="B213" t="str">
            <v>ENSAIO DE RESISTENCIA A TRACAO SIMPLES,POR COMPRESSAO DIAMETRAL DE CORPOS DE PROVA CILINDRICOS DE 15X30CM,EXCLUSIVE CORPO DE PROVA</v>
          </cell>
          <cell r="C213">
            <v>1690.42</v>
          </cell>
          <cell r="D213">
            <v>1768.73</v>
          </cell>
          <cell r="E213" t="str">
            <v>01.001.0144-0</v>
          </cell>
          <cell r="G213">
            <v>1928.68</v>
          </cell>
        </row>
        <row r="214">
          <cell r="B214" t="str">
            <v>RESISTENCIA A COMPRESSAO E TRACAO,MODULO DE ELASTICIDADE DINAMICA,EXCLUSIVE CORPO DE PROVA</v>
          </cell>
          <cell r="C214">
            <v>3094.46</v>
          </cell>
          <cell r="D214">
            <v>3240.35</v>
          </cell>
          <cell r="E214" t="str">
            <v>01.001.0144-A</v>
          </cell>
          <cell r="G214">
            <v>3448.5</v>
          </cell>
        </row>
        <row r="215">
          <cell r="B215" t="str">
            <v>RESISTENCIA A COMPRESSAO E TRACAO,MODULO DE ELASTICIDADE DINAMICA,EXCLUSIVE CORPO DE PROVA</v>
          </cell>
          <cell r="C215">
            <v>2833.83</v>
          </cell>
          <cell r="D215">
            <v>2965.11</v>
          </cell>
          <cell r="E215" t="str">
            <v>01.001.0145-0</v>
          </cell>
          <cell r="G215">
            <v>3233.25</v>
          </cell>
        </row>
        <row r="216">
          <cell r="B216" t="str">
            <v>DETERMINACAO DO AR INCORPORADO EM CONCRETO,EXCLUSIVE CORPO DE PROVA</v>
          </cell>
          <cell r="C216">
            <v>3094.46</v>
          </cell>
          <cell r="D216">
            <v>3240.35</v>
          </cell>
          <cell r="E216" t="str">
            <v>01.001.0145-A</v>
          </cell>
          <cell r="G216">
            <v>3448.5</v>
          </cell>
        </row>
        <row r="217">
          <cell r="B217" t="str">
            <v>DETERMINACAO DO AR INCORPORADO EM CONCRETO,EXCLUSIVE CORPO DE PROVA</v>
          </cell>
          <cell r="C217">
            <v>2833.83</v>
          </cell>
          <cell r="D217">
            <v>2965.11</v>
          </cell>
          <cell r="E217" t="str">
            <v>01.001.0147-0</v>
          </cell>
          <cell r="G217">
            <v>3233.25</v>
          </cell>
        </row>
        <row r="218">
          <cell r="B218" t="str">
            <v>MOLDAGEM E COLETA DE CORPO DE PROVA DE CONCRETO,EXECUTADO POR FIRMA ESPECIALIZADA,INCLUSIVE TRANSPORTE ATE 50KM</v>
          </cell>
          <cell r="C218">
            <v>62.72</v>
          </cell>
          <cell r="D218">
            <v>69.69</v>
          </cell>
          <cell r="E218" t="str">
            <v>01.001.0147-A</v>
          </cell>
          <cell r="G218">
            <v>72.62</v>
          </cell>
        </row>
        <row r="219">
          <cell r="B219" t="str">
            <v>MOLDAGEM E COLETA DE CORPO DE PROVA DE CONCRETO,EXECUTADO POR FIRMA ESPECIALIZADA,INCLUSIVE TRANSPORTE ATE 50KM</v>
          </cell>
          <cell r="C219">
            <v>58.75</v>
          </cell>
          <cell r="D219">
            <v>65.5</v>
          </cell>
          <cell r="E219" t="str">
            <v>01.001.0148-0</v>
          </cell>
          <cell r="G219">
            <v>69.349999999999994</v>
          </cell>
        </row>
        <row r="220">
          <cell r="B220" t="str">
            <v>MOLDAGEM E COLETA DE CORPO DE PROVA DE CONCRETO,EXECUTADO POR FIRMA ESPECIALIZADA,INCLUSIVE TRANSPORTE PARA UMA DISTANCIA DE 51 A 100KM</v>
          </cell>
          <cell r="C220">
            <v>100.82</v>
          </cell>
          <cell r="D220">
            <v>112.43</v>
          </cell>
          <cell r="E220" t="str">
            <v>01.001.0148-A</v>
          </cell>
          <cell r="G220">
            <v>117.07</v>
          </cell>
        </row>
        <row r="221">
          <cell r="B221" t="str">
            <v>MOLDAGEM E COLETA DE CORPO DE PROVA DE CONCRETO,EXECUTADO POR FIRMA ESPECIALIZADA,INCLUSIVE TRANSPORTE PARA UMA DISTANCIA DE 51 A 100KM</v>
          </cell>
          <cell r="C221">
            <v>95.67</v>
          </cell>
          <cell r="D221">
            <v>106.98</v>
          </cell>
          <cell r="E221" t="str">
            <v>01.001.0149-0</v>
          </cell>
          <cell r="G221">
            <v>112.82</v>
          </cell>
        </row>
        <row r="222">
          <cell r="B222" t="str">
            <v>MOLDAGEM E COLETA DE CORPO DE PROVA DE CONCRETO,EXECUTADO POR FIRMA ESPECIALIZADA,INCLUSIVE TRANSPORTE PARA UMA DISTANCIA DE 101 A 250KM</v>
          </cell>
          <cell r="C222">
            <v>216.48</v>
          </cell>
          <cell r="D222">
            <v>242.16</v>
          </cell>
          <cell r="E222" t="str">
            <v>01.001.0149-A</v>
          </cell>
          <cell r="G222">
            <v>252</v>
          </cell>
        </row>
        <row r="223">
          <cell r="B223" t="str">
            <v>MOLDAGEM E COLETA DE CORPO DE PROVA DE CONCRETO,EXECUTADO POR FIRMA ESPECIALIZADA,INCLUSIVE TRANSPORTE PARA UMA DISTANCIA DE 101 A 250KM</v>
          </cell>
          <cell r="C223">
            <v>207.74</v>
          </cell>
          <cell r="D223">
            <v>232.92</v>
          </cell>
          <cell r="E223" t="str">
            <v>01.001.0150-0</v>
          </cell>
          <cell r="G223">
            <v>244.78</v>
          </cell>
        </row>
        <row r="224">
          <cell r="B224" t="str">
            <v>CONTROLE TECNOLOGICO DE OBRAS EM CONCRETO ARMADO CONSIDERANDO APENAS O CONTROLE DO CONCRETO E CONSTANDO DE COLETA,MOLDAGEM E CAPEAMENTO DE CORPOS DE PROVA,TRANSPORTE ATE 50KM,ENSAIOS DE RESISTENCIA A COMPRESSAO AOS 3, 7 E 28 DIAS E "SLUMP TEST",MEDIDO POR M3 DE CONCRETO COLOCADO NAS FORMAS</v>
          </cell>
          <cell r="C224">
            <v>22.7</v>
          </cell>
          <cell r="D224">
            <v>24.25</v>
          </cell>
          <cell r="E224" t="str">
            <v>01.001.0150-A</v>
          </cell>
          <cell r="G224">
            <v>25.62</v>
          </cell>
        </row>
        <row r="225">
          <cell r="B225" t="str">
            <v>CONTROLE TECNOLOGICO DE OBRAS EM CONCRETO ARMADO CONSIDERANDO APENAS O CONTROLE DO CONCRETO E CONSTANDO DE COLETA,MOLDAGEM E CAPEAMENTO DE CORPOS DE PROVA,TRANSPORTE ATE 50KM,ENSAIOS DE RESISTENCIA A COMPRESSAO AOS 3, 7 E 28 DIAS E "SLUMP TEST",MEDIDO POR M3 DE CONCRETO COLOCADO NAS FORMAS</v>
          </cell>
          <cell r="C225">
            <v>20.94</v>
          </cell>
          <cell r="D225">
            <v>22.4</v>
          </cell>
          <cell r="E225" t="str">
            <v>01.001.0151-0</v>
          </cell>
          <cell r="G225">
            <v>24.17</v>
          </cell>
        </row>
        <row r="226">
          <cell r="B226" t="str">
            <v>CONTROLE TECNOLOGICO DE OBRAS EM CONCRETO ARMADO CONSIDERANDO APENAS O CONTROLE DO CONCRETO E CONSTANDO DE COLETA,MOLDAGEM E CAPEAMENTO DE CORPOS DE PROVA,TRANSPORTE ATE 100KM,ENSAIOS DE RESISTENCIA A COMPRESSAO AOS 3, 7 E 28 DIAS E "SLUMPTEST",MEDIDO POR M3 DE CONCRETO COLOCADO NAS FORMAS</v>
          </cell>
          <cell r="C226">
            <v>28.79</v>
          </cell>
          <cell r="D226">
            <v>30.97</v>
          </cell>
          <cell r="E226" t="str">
            <v>01.001.0151-A</v>
          </cell>
          <cell r="G226">
            <v>32.65</v>
          </cell>
        </row>
        <row r="227">
          <cell r="B227" t="str">
            <v>CONTROLE TECNOLOGICO DE OBRAS EM CONCRETO ARMADO CONSIDERANDO APENAS O CONTROLE DO CONCRETO E CONSTANDO DE COLETA,MOLDAGEM E CAPEAMENTO DE CORPOS DE PROVA,TRANSPORTE ATE 100KM,ENSAIOS DE RESISTENCIA A COMPRESSAO AOS 3, 7 E 28 DIAS E "SLUMPTEST",MEDIDO POR M3 DE CONCRETO COLOCADO NAS FORMAS</v>
          </cell>
          <cell r="C227">
            <v>26.76</v>
          </cell>
          <cell r="D227">
            <v>28.83</v>
          </cell>
          <cell r="E227" t="str">
            <v>01.001.0152-0</v>
          </cell>
          <cell r="G227">
            <v>30.98</v>
          </cell>
        </row>
        <row r="228">
          <cell r="B228" t="str">
            <v>CONTROLE TECNOLOGICO DE OBRAS EM CONCRETO ARMADO CONSIDERANDO APENAS O CONTROLE DO CONCRETO E CONSTANDO DE COLETA,MOLDAGEM E CAPEAMENTO DE CORPOS DE PROVA,TRANSPORTE ATE 250KM,ENSAIOS DE RESISTENCIA A COMPRESSAO AOS 3, 7 E 28 DIAS E "SLUMPTEST",MEDIDO POR M3 DE CONCRETO COLOCADO NAS FORMAS</v>
          </cell>
          <cell r="C228">
            <v>42.67</v>
          </cell>
          <cell r="D228">
            <v>46.53</v>
          </cell>
          <cell r="E228" t="str">
            <v>01.001.0152-A</v>
          </cell>
          <cell r="G228">
            <v>48.84</v>
          </cell>
        </row>
        <row r="229">
          <cell r="B229" t="str">
            <v>CONTROLE TECNOLOGICO DE OBRAS EM CONCRETO ARMADO CONSIDERANDO APENAS O CONTROLE DO CONCRETO E CONSTANDO DE COLETA,MOLDAGEM E CAPEAMENTO DE CORPOS DE PROVA,TRANSPORTE ATE 250KM,ENSAIOS DE RESISTENCIA A COMPRESSAO AOS 3, 7 E 28 DIAS E "SLUMPTEST",MEDIDO POR M3 DE CONCRETO COLOCADO NAS FORMAS</v>
          </cell>
          <cell r="C229">
            <v>40.21</v>
          </cell>
          <cell r="D229">
            <v>43.94</v>
          </cell>
          <cell r="E229" t="str">
            <v>01.001.0160-0</v>
          </cell>
          <cell r="G229">
            <v>46.81</v>
          </cell>
        </row>
        <row r="230">
          <cell r="B230" t="str">
            <v>PENETRACAO A 25°C,100G E 5S</v>
          </cell>
          <cell r="C230">
            <v>204.76</v>
          </cell>
          <cell r="D230">
            <v>214.41</v>
          </cell>
          <cell r="E230" t="str">
            <v>01.001.0160-A</v>
          </cell>
          <cell r="G230">
            <v>228.19</v>
          </cell>
        </row>
        <row r="231">
          <cell r="B231" t="str">
            <v>PENETRACAO A 25°C,100G E 5S</v>
          </cell>
          <cell r="C231">
            <v>187.51</v>
          </cell>
          <cell r="D231">
            <v>196.2</v>
          </cell>
          <cell r="E231" t="str">
            <v>01.001.0161-0</v>
          </cell>
          <cell r="G231">
            <v>213.94</v>
          </cell>
        </row>
        <row r="232">
          <cell r="B232" t="str">
            <v>PONTO DE FULGOR CLEVELAND</v>
          </cell>
          <cell r="C232">
            <v>151.31</v>
          </cell>
          <cell r="D232">
            <v>158.44999999999999</v>
          </cell>
          <cell r="E232" t="str">
            <v>01.001.0161-A</v>
          </cell>
          <cell r="G232">
            <v>168.62</v>
          </cell>
        </row>
        <row r="233">
          <cell r="B233" t="str">
            <v>PONTO DE FULGOR CLEVELAND</v>
          </cell>
          <cell r="C233">
            <v>138.57</v>
          </cell>
          <cell r="D233">
            <v>144.99</v>
          </cell>
          <cell r="E233" t="str">
            <v>01.001.0162-0</v>
          </cell>
          <cell r="G233">
            <v>158.1</v>
          </cell>
        </row>
        <row r="234">
          <cell r="B234" t="str">
            <v>DUCTIBILIDADE A 25°C</v>
          </cell>
          <cell r="C234">
            <v>204.76</v>
          </cell>
          <cell r="D234">
            <v>214.41</v>
          </cell>
          <cell r="E234" t="str">
            <v>01.001.0162-A</v>
          </cell>
          <cell r="G234">
            <v>228.19</v>
          </cell>
        </row>
        <row r="235">
          <cell r="B235" t="str">
            <v>DUCTIBILIDADE A 25°C</v>
          </cell>
          <cell r="C235">
            <v>187.51</v>
          </cell>
          <cell r="D235">
            <v>196.2</v>
          </cell>
          <cell r="E235" t="str">
            <v>01.001.0163-0</v>
          </cell>
          <cell r="G235">
            <v>213.94</v>
          </cell>
        </row>
        <row r="236">
          <cell r="B236" t="str">
            <v>VISCOSIDADE SSF,A CADA TEMPERATURA PARA EMULSAO</v>
          </cell>
          <cell r="C236">
            <v>221.89</v>
          </cell>
          <cell r="D236">
            <v>232.36</v>
          </cell>
          <cell r="E236" t="str">
            <v>01.001.0163-A</v>
          </cell>
          <cell r="G236">
            <v>247.28</v>
          </cell>
        </row>
        <row r="237">
          <cell r="B237" t="str">
            <v>VISCOSIDADE SSF,A CADA TEMPERATURA PARA EMULSAO</v>
          </cell>
          <cell r="C237">
            <v>203.21</v>
          </cell>
          <cell r="D237">
            <v>212.62</v>
          </cell>
          <cell r="E237" t="str">
            <v>01.001.0164-0</v>
          </cell>
          <cell r="G237">
            <v>231.85</v>
          </cell>
        </row>
        <row r="238">
          <cell r="B238" t="str">
            <v>VISCOSIDADE SSF,A CADA TEMPERATURA PARA ASFALTO DILUIDO</v>
          </cell>
          <cell r="C238">
            <v>221.89</v>
          </cell>
          <cell r="D238">
            <v>232.36</v>
          </cell>
          <cell r="E238" t="str">
            <v>01.001.0164-A</v>
          </cell>
          <cell r="G238">
            <v>247.28</v>
          </cell>
        </row>
        <row r="239">
          <cell r="B239" t="str">
            <v>VISCOSIDADE SSF,A CADA TEMPERATURA PARA ASFALTO DILUIDO</v>
          </cell>
          <cell r="C239">
            <v>203.21</v>
          </cell>
          <cell r="D239">
            <v>212.62</v>
          </cell>
          <cell r="E239" t="str">
            <v>01.001.0165-0</v>
          </cell>
          <cell r="G239">
            <v>231.85</v>
          </cell>
        </row>
        <row r="240">
          <cell r="B240" t="str">
            <v>VISCOSIDADE CINEMATICA,A CADA TEMPERATURA</v>
          </cell>
          <cell r="C240">
            <v>436.22</v>
          </cell>
          <cell r="D240">
            <v>456.79</v>
          </cell>
          <cell r="E240" t="str">
            <v>01.001.0165-A</v>
          </cell>
          <cell r="G240">
            <v>486.13</v>
          </cell>
        </row>
        <row r="241">
          <cell r="B241" t="str">
            <v>VISCOSIDADE CINEMATICA,A CADA TEMPERATURA</v>
          </cell>
          <cell r="C241">
            <v>399.48</v>
          </cell>
          <cell r="D241">
            <v>417.99</v>
          </cell>
          <cell r="E241" t="str">
            <v>01.001.0166-0</v>
          </cell>
          <cell r="G241">
            <v>455.79</v>
          </cell>
        </row>
        <row r="242">
          <cell r="B242" t="str">
            <v>VISCOSIDADE DINAMICA,A CADA TEMPERATURA</v>
          </cell>
          <cell r="C242">
            <v>364.14</v>
          </cell>
          <cell r="D242">
            <v>381.3</v>
          </cell>
          <cell r="E242" t="str">
            <v>01.001.0166-A</v>
          </cell>
          <cell r="G242">
            <v>405.8</v>
          </cell>
        </row>
        <row r="243">
          <cell r="B243" t="str">
            <v>VISCOSIDADE DINAMICA,A CADA TEMPERATURA</v>
          </cell>
          <cell r="C243">
            <v>333.47</v>
          </cell>
          <cell r="D243">
            <v>348.91</v>
          </cell>
          <cell r="E243" t="str">
            <v>01.001.0167-0</v>
          </cell>
          <cell r="G243">
            <v>380.47</v>
          </cell>
        </row>
        <row r="244">
          <cell r="B244" t="str">
            <v>TEOR DE BETUME (SOLUBILIDADE)</v>
          </cell>
          <cell r="C244">
            <v>307.24</v>
          </cell>
          <cell r="D244">
            <v>321.73</v>
          </cell>
          <cell r="E244" t="str">
            <v>01.001.0167-A</v>
          </cell>
          <cell r="G244">
            <v>342.39</v>
          </cell>
        </row>
        <row r="245">
          <cell r="B245" t="str">
            <v>TEOR DE BETUME (SOLUBILIDADE)</v>
          </cell>
          <cell r="C245">
            <v>281.37</v>
          </cell>
          <cell r="D245">
            <v>294.39999999999998</v>
          </cell>
          <cell r="E245" t="str">
            <v>01.001.0168-0</v>
          </cell>
          <cell r="G245">
            <v>321.02</v>
          </cell>
        </row>
        <row r="246">
          <cell r="B246" t="str">
            <v>INDICE DE SUSCETIBILIDADE TERMICA</v>
          </cell>
          <cell r="C246">
            <v>333.8</v>
          </cell>
          <cell r="D246">
            <v>349.54</v>
          </cell>
          <cell r="E246" t="str">
            <v>01.001.0168-A</v>
          </cell>
          <cell r="G246">
            <v>371.99</v>
          </cell>
        </row>
        <row r="247">
          <cell r="B247" t="str">
            <v>INDICE DE SUSCETIBILIDADE TERMICA</v>
          </cell>
          <cell r="C247">
            <v>305.69</v>
          </cell>
          <cell r="D247">
            <v>319.85000000000002</v>
          </cell>
          <cell r="E247" t="str">
            <v>01.001.0169-0</v>
          </cell>
          <cell r="G247">
            <v>348.77</v>
          </cell>
        </row>
        <row r="248">
          <cell r="B248" t="str">
            <v>EFEITO DO CALOR E DO AR,POR PERCENTAGEM DA PENETRACAO ORIGINAL</v>
          </cell>
          <cell r="C248">
            <v>582.26</v>
          </cell>
          <cell r="D248">
            <v>609.71</v>
          </cell>
          <cell r="E248" t="str">
            <v>01.001.0169-A</v>
          </cell>
          <cell r="G248">
            <v>648.87</v>
          </cell>
        </row>
        <row r="249">
          <cell r="B249" t="str">
            <v>EFEITO DO CALOR E DO AR,POR PERCENTAGEM DA PENETRACAO ORIGINAL</v>
          </cell>
          <cell r="C249">
            <v>533.22</v>
          </cell>
          <cell r="D249">
            <v>557.91999999999996</v>
          </cell>
          <cell r="E249" t="str">
            <v>01.001.0170-0</v>
          </cell>
          <cell r="G249">
            <v>608.37</v>
          </cell>
        </row>
        <row r="250">
          <cell r="B250" t="str">
            <v>EFEITO DO CALOR E DO AR,POR PERCENTAGEM DA VARIACAO EM PESO</v>
          </cell>
          <cell r="C250">
            <v>290.17</v>
          </cell>
          <cell r="D250">
            <v>303.85000000000002</v>
          </cell>
          <cell r="E250" t="str">
            <v>01.001.0170-A</v>
          </cell>
          <cell r="G250">
            <v>323.37</v>
          </cell>
        </row>
        <row r="251">
          <cell r="B251" t="str">
            <v>EFEITO DO CALOR E DO AR,POR PERCENTAGEM DA VARIACAO EM PESO</v>
          </cell>
          <cell r="C251">
            <v>265.73</v>
          </cell>
          <cell r="D251">
            <v>278.04000000000002</v>
          </cell>
          <cell r="E251" t="str">
            <v>01.001.0171-0</v>
          </cell>
          <cell r="G251">
            <v>303.18</v>
          </cell>
        </row>
        <row r="252">
          <cell r="B252" t="str">
            <v>PONTO DE AMOLECIMENTO</v>
          </cell>
          <cell r="C252">
            <v>204.82</v>
          </cell>
          <cell r="D252">
            <v>214.48</v>
          </cell>
          <cell r="E252" t="str">
            <v>01.001.0171-A</v>
          </cell>
          <cell r="G252">
            <v>228.26</v>
          </cell>
        </row>
        <row r="253">
          <cell r="B253" t="str">
            <v>PONTO DE AMOLECIMENTO</v>
          </cell>
          <cell r="C253">
            <v>187.57</v>
          </cell>
          <cell r="D253">
            <v>196.26</v>
          </cell>
          <cell r="E253" t="str">
            <v>01.001.0172-0</v>
          </cell>
          <cell r="G253">
            <v>214.01</v>
          </cell>
        </row>
        <row r="254">
          <cell r="B254" t="str">
            <v>DENSIDADE A 25°C</v>
          </cell>
          <cell r="C254">
            <v>189.65</v>
          </cell>
          <cell r="D254">
            <v>198.59</v>
          </cell>
          <cell r="E254" t="str">
            <v>01.001.0172-A</v>
          </cell>
          <cell r="G254">
            <v>211.34</v>
          </cell>
        </row>
        <row r="255">
          <cell r="B255" t="str">
            <v>DENSIDADE A 25°C</v>
          </cell>
          <cell r="C255">
            <v>173.67</v>
          </cell>
          <cell r="D255">
            <v>181.72</v>
          </cell>
          <cell r="E255" t="str">
            <v>01.001.0173-0</v>
          </cell>
          <cell r="G255">
            <v>198.15</v>
          </cell>
        </row>
        <row r="256">
          <cell r="B256" t="str">
            <v>DETERMINACAO DA CURVA VISCOSIDADE X TEMPERATURA</v>
          </cell>
          <cell r="C256">
            <v>743.47</v>
          </cell>
          <cell r="D256">
            <v>778.52</v>
          </cell>
          <cell r="E256" t="str">
            <v>01.001.0173-A</v>
          </cell>
          <cell r="G256">
            <v>828.53</v>
          </cell>
        </row>
        <row r="257">
          <cell r="B257" t="str">
            <v>DETERMINACAO DA CURVA VISCOSIDADE X TEMPERATURA</v>
          </cell>
          <cell r="C257">
            <v>680.85</v>
          </cell>
          <cell r="D257">
            <v>712.39</v>
          </cell>
          <cell r="E257" t="str">
            <v>01.001.0174-0</v>
          </cell>
          <cell r="G257">
            <v>776.81</v>
          </cell>
        </row>
        <row r="258">
          <cell r="B258" t="str">
            <v>PONTO DE FULGOR TAG</v>
          </cell>
          <cell r="C258">
            <v>181.53</v>
          </cell>
          <cell r="D258">
            <v>190.09</v>
          </cell>
          <cell r="E258" t="str">
            <v>01.001.0174-A</v>
          </cell>
          <cell r="G258">
            <v>202.3</v>
          </cell>
        </row>
        <row r="259">
          <cell r="B259" t="str">
            <v>PONTO DE FULGOR TAG</v>
          </cell>
          <cell r="C259">
            <v>166.24</v>
          </cell>
          <cell r="D259">
            <v>173.94</v>
          </cell>
          <cell r="E259" t="str">
            <v>01.001.0175-0</v>
          </cell>
          <cell r="G259">
            <v>189.67</v>
          </cell>
        </row>
        <row r="260">
          <cell r="B260" t="str">
            <v>DESTILACAO DE ASFALTOS DILUIDOS</v>
          </cell>
          <cell r="C260">
            <v>272.37</v>
          </cell>
          <cell r="D260">
            <v>285.20999999999998</v>
          </cell>
          <cell r="E260" t="str">
            <v>01.001.0175-A</v>
          </cell>
          <cell r="G260">
            <v>303.52999999999997</v>
          </cell>
        </row>
        <row r="261">
          <cell r="B261" t="str">
            <v>DESTILACAO DE ASFALTOS DILUIDOS</v>
          </cell>
          <cell r="C261">
            <v>249.43</v>
          </cell>
          <cell r="D261">
            <v>260.98</v>
          </cell>
          <cell r="E261" t="str">
            <v>01.001.0176-0</v>
          </cell>
          <cell r="G261">
            <v>284.58</v>
          </cell>
        </row>
        <row r="262">
          <cell r="B262" t="str">
            <v>DETERMINACAO DE AGUA POR DESTILACAO</v>
          </cell>
          <cell r="C262">
            <v>272.37</v>
          </cell>
          <cell r="D262">
            <v>285.20999999999998</v>
          </cell>
          <cell r="E262" t="str">
            <v>01.001.0176-A</v>
          </cell>
          <cell r="G262">
            <v>303.52999999999997</v>
          </cell>
        </row>
        <row r="263">
          <cell r="B263" t="str">
            <v>DETERMINACAO DE AGUA POR DESTILACAO</v>
          </cell>
          <cell r="C263">
            <v>249.43</v>
          </cell>
          <cell r="D263">
            <v>260.98</v>
          </cell>
          <cell r="E263" t="str">
            <v>01.001.0177-0</v>
          </cell>
          <cell r="G263">
            <v>284.58</v>
          </cell>
        </row>
        <row r="264">
          <cell r="B264" t="str">
            <v>ENSAIOS DO RESIDUO DA DESTILACAO</v>
          </cell>
          <cell r="C264">
            <v>216.87</v>
          </cell>
          <cell r="D264">
            <v>227.1</v>
          </cell>
          <cell r="E264" t="str">
            <v>01.001.0177-A</v>
          </cell>
          <cell r="G264">
            <v>241.68</v>
          </cell>
        </row>
        <row r="265">
          <cell r="B265" t="str">
            <v>ENSAIOS DO RESIDUO DA DESTILACAO</v>
          </cell>
          <cell r="C265">
            <v>198.61</v>
          </cell>
          <cell r="D265">
            <v>207.81</v>
          </cell>
          <cell r="E265" t="str">
            <v>01.001.0178-0</v>
          </cell>
          <cell r="G265">
            <v>226.6</v>
          </cell>
        </row>
      </sheetData>
      <sheetData sheetId="3">
        <row r="1">
          <cell r="B1" t="str">
            <v>PRECO</v>
          </cell>
          <cell r="I1" t="str">
            <v>CODIGO,C,13</v>
          </cell>
          <cell r="J1" t="str">
            <v>PRECO,N,17,2</v>
          </cell>
        </row>
        <row r="2">
          <cell r="B2">
            <v>202.35</v>
          </cell>
          <cell r="I2" t="str">
            <v>01.001.0001-0</v>
          </cell>
          <cell r="J2">
            <v>199.21</v>
          </cell>
        </row>
        <row r="3">
          <cell r="B3">
            <v>169.11959999999999</v>
          </cell>
          <cell r="I3" t="str">
            <v>01.001.0001-A</v>
          </cell>
          <cell r="J3">
            <v>182.36</v>
          </cell>
        </row>
        <row r="4">
          <cell r="B4">
            <v>189.72</v>
          </cell>
          <cell r="I4" t="str">
            <v>01.001.0002-0</v>
          </cell>
          <cell r="J4">
            <v>199.21</v>
          </cell>
        </row>
        <row r="5">
          <cell r="B5">
            <v>158.56360000000001</v>
          </cell>
          <cell r="I5" t="str">
            <v>01.001.0002-A</v>
          </cell>
          <cell r="J5">
            <v>182.36</v>
          </cell>
        </row>
        <row r="6">
          <cell r="B6">
            <v>202.35</v>
          </cell>
          <cell r="I6" t="str">
            <v>01.001.0003-0</v>
          </cell>
          <cell r="J6">
            <v>116.29</v>
          </cell>
        </row>
        <row r="7">
          <cell r="B7">
            <v>169.11959999999999</v>
          </cell>
          <cell r="I7" t="str">
            <v>01.001.0003-A</v>
          </cell>
          <cell r="J7">
            <v>106.46</v>
          </cell>
        </row>
        <row r="8">
          <cell r="B8">
            <v>189.72</v>
          </cell>
          <cell r="I8" t="str">
            <v>01.001.0004-0</v>
          </cell>
          <cell r="J8">
            <v>224.65</v>
          </cell>
        </row>
        <row r="9">
          <cell r="B9">
            <v>158.56360000000001</v>
          </cell>
          <cell r="I9" t="str">
            <v>01.001.0004-A</v>
          </cell>
          <cell r="J9">
            <v>205.65</v>
          </cell>
        </row>
        <row r="10">
          <cell r="B10">
            <v>118.13</v>
          </cell>
          <cell r="I10" t="str">
            <v>01.001.0005-0</v>
          </cell>
          <cell r="J10">
            <v>521.48</v>
          </cell>
        </row>
        <row r="11">
          <cell r="B11">
            <v>169.11959999999999</v>
          </cell>
          <cell r="I11" t="str">
            <v>01.001.0005-A</v>
          </cell>
          <cell r="J11">
            <v>477.39</v>
          </cell>
        </row>
        <row r="12">
          <cell r="B12">
            <v>110.75</v>
          </cell>
          <cell r="I12" t="str">
            <v>01.001.0006-0</v>
          </cell>
          <cell r="J12">
            <v>275.10000000000002</v>
          </cell>
        </row>
        <row r="13">
          <cell r="B13">
            <v>158.56360000000001</v>
          </cell>
          <cell r="I13" t="str">
            <v>01.001.0006-A</v>
          </cell>
          <cell r="J13">
            <v>251.84</v>
          </cell>
        </row>
        <row r="14">
          <cell r="B14">
            <v>228.19</v>
          </cell>
          <cell r="I14" t="str">
            <v>01.001.0007-0</v>
          </cell>
          <cell r="J14">
            <v>110.75</v>
          </cell>
        </row>
        <row r="15">
          <cell r="B15">
            <v>169.11959999999999</v>
          </cell>
          <cell r="I15" t="str">
            <v>01.001.0007-A</v>
          </cell>
          <cell r="J15">
            <v>101.38</v>
          </cell>
        </row>
        <row r="16">
          <cell r="B16">
            <v>213.94</v>
          </cell>
          <cell r="I16" t="str">
            <v>01.001.0008-0</v>
          </cell>
          <cell r="J16">
            <v>103.61</v>
          </cell>
        </row>
        <row r="17">
          <cell r="B17">
            <v>158.56360000000001</v>
          </cell>
          <cell r="I17" t="str">
            <v>01.001.0008-A</v>
          </cell>
          <cell r="J17">
            <v>94.85</v>
          </cell>
        </row>
        <row r="18">
          <cell r="B18">
            <v>529.69000000000005</v>
          </cell>
          <cell r="I18" t="str">
            <v>01.001.0009-0</v>
          </cell>
          <cell r="J18">
            <v>246.51</v>
          </cell>
        </row>
        <row r="19">
          <cell r="B19">
            <v>169.11959999999999</v>
          </cell>
          <cell r="I19" t="str">
            <v>01.001.0009-A</v>
          </cell>
          <cell r="J19">
            <v>225.67</v>
          </cell>
        </row>
        <row r="20">
          <cell r="B20">
            <v>496.63</v>
          </cell>
          <cell r="I20" t="str">
            <v>01.001.0010-0</v>
          </cell>
          <cell r="J20">
            <v>69.66</v>
          </cell>
        </row>
        <row r="21">
          <cell r="B21">
            <v>158.56360000000001</v>
          </cell>
          <cell r="I21" t="str">
            <v>01.001.0010-A</v>
          </cell>
          <cell r="J21">
            <v>63.77</v>
          </cell>
        </row>
        <row r="22">
          <cell r="B22">
            <v>279.43</v>
          </cell>
          <cell r="I22" t="str">
            <v>01.001.0011-0</v>
          </cell>
          <cell r="J22">
            <v>434.69</v>
          </cell>
        </row>
        <row r="23">
          <cell r="B23">
            <v>169.11959999999999</v>
          </cell>
          <cell r="I23" t="str">
            <v>01.001.0011-A</v>
          </cell>
          <cell r="J23">
            <v>397.93</v>
          </cell>
        </row>
        <row r="24">
          <cell r="B24">
            <v>261.99</v>
          </cell>
          <cell r="I24" t="str">
            <v>01.001.0012-0</v>
          </cell>
          <cell r="J24">
            <v>521.48</v>
          </cell>
        </row>
        <row r="25">
          <cell r="B25">
            <v>158.56360000000001</v>
          </cell>
          <cell r="I25" t="str">
            <v>01.001.0012-A</v>
          </cell>
          <cell r="J25">
            <v>477.39</v>
          </cell>
        </row>
        <row r="26">
          <cell r="B26">
            <v>112.49</v>
          </cell>
          <cell r="I26" t="str">
            <v>01.001.0013-0</v>
          </cell>
          <cell r="J26">
            <v>839.27</v>
          </cell>
        </row>
        <row r="27">
          <cell r="B27">
            <v>169.11959999999999</v>
          </cell>
          <cell r="I27" t="str">
            <v>01.001.0013-A</v>
          </cell>
          <cell r="J27">
            <v>768.31</v>
          </cell>
        </row>
        <row r="28">
          <cell r="B28">
            <v>105.47</v>
          </cell>
          <cell r="I28" t="str">
            <v>01.001.0014-0</v>
          </cell>
          <cell r="J28">
            <v>958.04</v>
          </cell>
        </row>
        <row r="29">
          <cell r="B29">
            <v>158.56360000000001</v>
          </cell>
          <cell r="I29" t="str">
            <v>01.001.0014-A</v>
          </cell>
          <cell r="J29">
            <v>877.03</v>
          </cell>
        </row>
        <row r="30">
          <cell r="B30">
            <v>105.24</v>
          </cell>
          <cell r="I30" t="str">
            <v>01.001.0015-0</v>
          </cell>
          <cell r="J30">
            <v>1254.93</v>
          </cell>
        </row>
        <row r="31">
          <cell r="B31">
            <v>169.11959999999999</v>
          </cell>
          <cell r="I31" t="str">
            <v>01.001.0015-A</v>
          </cell>
          <cell r="J31">
            <v>1148.82</v>
          </cell>
        </row>
        <row r="32">
          <cell r="B32">
            <v>98.67</v>
          </cell>
          <cell r="I32" t="str">
            <v>01.001.0016-0</v>
          </cell>
          <cell r="J32">
            <v>1254.93</v>
          </cell>
        </row>
        <row r="33">
          <cell r="B33">
            <v>158.56360000000001</v>
          </cell>
          <cell r="I33" t="str">
            <v>01.001.0016-A</v>
          </cell>
          <cell r="J33">
            <v>1148.82</v>
          </cell>
        </row>
        <row r="34">
          <cell r="B34">
            <v>250.39</v>
          </cell>
          <cell r="I34" t="str">
            <v>01.001.0017-0</v>
          </cell>
          <cell r="J34">
            <v>2008.15</v>
          </cell>
        </row>
        <row r="35">
          <cell r="B35">
            <v>169.11959999999999</v>
          </cell>
          <cell r="I35" t="str">
            <v>01.001.0017-A</v>
          </cell>
          <cell r="J35">
            <v>1838.35</v>
          </cell>
        </row>
        <row r="36">
          <cell r="B36">
            <v>234.76</v>
          </cell>
          <cell r="I36" t="str">
            <v>01.001.0018-0</v>
          </cell>
          <cell r="J36">
            <v>2175.66</v>
          </cell>
        </row>
        <row r="37">
          <cell r="B37">
            <v>158.56360000000001</v>
          </cell>
          <cell r="I37" t="str">
            <v>01.001.0018-A</v>
          </cell>
          <cell r="J37">
            <v>1991.7</v>
          </cell>
        </row>
        <row r="38">
          <cell r="B38">
            <v>70.75</v>
          </cell>
          <cell r="I38" t="str">
            <v>01.001.0019-0</v>
          </cell>
          <cell r="J38">
            <v>2343.19</v>
          </cell>
        </row>
        <row r="39">
          <cell r="B39">
            <v>169.11959999999999</v>
          </cell>
          <cell r="I39" t="str">
            <v>01.001.0019-A</v>
          </cell>
          <cell r="J39">
            <v>2145.0700000000002</v>
          </cell>
        </row>
        <row r="40">
          <cell r="B40">
            <v>66.34</v>
          </cell>
          <cell r="I40" t="str">
            <v>01.001.0020-0</v>
          </cell>
          <cell r="J40">
            <v>3180.84</v>
          </cell>
        </row>
        <row r="41">
          <cell r="B41">
            <v>158.56360000000001</v>
          </cell>
          <cell r="I41" t="str">
            <v>01.001.0020-A</v>
          </cell>
          <cell r="J41">
            <v>2911.89</v>
          </cell>
        </row>
        <row r="42">
          <cell r="B42">
            <v>441.53</v>
          </cell>
          <cell r="I42" t="str">
            <v>01.001.0021-0</v>
          </cell>
          <cell r="J42">
            <v>3513.71</v>
          </cell>
        </row>
        <row r="43">
          <cell r="B43">
            <v>169.11959999999999</v>
          </cell>
          <cell r="I43" t="str">
            <v>01.001.0021-A</v>
          </cell>
          <cell r="J43">
            <v>3216.62</v>
          </cell>
        </row>
        <row r="44">
          <cell r="B44">
            <v>413.97</v>
          </cell>
          <cell r="I44" t="str">
            <v>01.001.0022-0</v>
          </cell>
          <cell r="J44">
            <v>3681.24</v>
          </cell>
        </row>
        <row r="45">
          <cell r="B45">
            <v>158.56360000000001</v>
          </cell>
          <cell r="I45" t="str">
            <v>01.001.0022-A</v>
          </cell>
          <cell r="J45">
            <v>3369.98</v>
          </cell>
        </row>
        <row r="46">
          <cell r="B46">
            <v>529.69000000000005</v>
          </cell>
          <cell r="I46" t="str">
            <v>01.001.0023-0</v>
          </cell>
          <cell r="J46">
            <v>1211.68</v>
          </cell>
        </row>
        <row r="47">
          <cell r="B47">
            <v>169.11959999999999</v>
          </cell>
          <cell r="I47" t="str">
            <v>01.001.0023-A</v>
          </cell>
          <cell r="J47">
            <v>1109.23</v>
          </cell>
        </row>
        <row r="48">
          <cell r="B48">
            <v>496.63</v>
          </cell>
          <cell r="I48" t="str">
            <v>01.001.0024-0</v>
          </cell>
          <cell r="J48">
            <v>1211.68</v>
          </cell>
        </row>
        <row r="49">
          <cell r="B49">
            <v>158.56360000000001</v>
          </cell>
          <cell r="I49" t="str">
            <v>01.001.0024-A</v>
          </cell>
          <cell r="J49">
            <v>1109.23</v>
          </cell>
        </row>
        <row r="50">
          <cell r="B50">
            <v>852.49</v>
          </cell>
          <cell r="I50" t="str">
            <v>01.001.0025-0</v>
          </cell>
          <cell r="J50">
            <v>1172.8</v>
          </cell>
        </row>
        <row r="51">
          <cell r="B51">
            <v>169.11959999999999</v>
          </cell>
          <cell r="I51" t="str">
            <v>01.001.0025-A</v>
          </cell>
          <cell r="J51">
            <v>1073.6400000000001</v>
          </cell>
        </row>
        <row r="52">
          <cell r="B52">
            <v>799.28</v>
          </cell>
          <cell r="I52" t="str">
            <v>01.001.0026-0</v>
          </cell>
          <cell r="J52">
            <v>781.86</v>
          </cell>
        </row>
        <row r="53">
          <cell r="B53">
            <v>158.56360000000001</v>
          </cell>
          <cell r="I53" t="str">
            <v>01.001.0026-A</v>
          </cell>
          <cell r="J53">
            <v>715.76</v>
          </cell>
        </row>
        <row r="54">
          <cell r="B54">
            <v>973.13</v>
          </cell>
          <cell r="I54" t="str">
            <v>01.001.0027-0</v>
          </cell>
          <cell r="J54">
            <v>781.86</v>
          </cell>
        </row>
        <row r="55">
          <cell r="I55" t="str">
            <v>01.001.0027-A</v>
          </cell>
          <cell r="J55">
            <v>715.76</v>
          </cell>
        </row>
        <row r="56">
          <cell r="B56">
            <v>169.11959999999999</v>
          </cell>
          <cell r="I56" t="str">
            <v>01.001.0028-0</v>
          </cell>
          <cell r="J56">
            <v>2466.8000000000002</v>
          </cell>
        </row>
        <row r="57">
          <cell r="B57">
            <v>912.39</v>
          </cell>
          <cell r="I57" t="str">
            <v>01.001.0028-A</v>
          </cell>
          <cell r="J57">
            <v>2258.2199999999998</v>
          </cell>
        </row>
        <row r="58">
          <cell r="I58" t="str">
            <v>01.001.0029-0</v>
          </cell>
          <cell r="J58">
            <v>2466.8000000000002</v>
          </cell>
        </row>
        <row r="59">
          <cell r="B59">
            <v>158.56360000000001</v>
          </cell>
          <cell r="I59" t="str">
            <v>01.001.0029-A</v>
          </cell>
          <cell r="J59">
            <v>2258.2199999999998</v>
          </cell>
        </row>
        <row r="60">
          <cell r="B60">
            <v>1274.7</v>
          </cell>
          <cell r="I60" t="str">
            <v>01.001.0030-0</v>
          </cell>
          <cell r="J60">
            <v>2857.73</v>
          </cell>
        </row>
        <row r="61">
          <cell r="I61" t="str">
            <v>01.001.0030-A</v>
          </cell>
          <cell r="J61">
            <v>2616.1</v>
          </cell>
        </row>
        <row r="62">
          <cell r="B62">
            <v>169.11959999999999</v>
          </cell>
          <cell r="I62" t="str">
            <v>01.001.0032-0</v>
          </cell>
          <cell r="J62">
            <v>542.74</v>
          </cell>
        </row>
        <row r="63">
          <cell r="B63">
            <v>1195.1400000000001</v>
          </cell>
          <cell r="I63" t="str">
            <v>01.001.0032-A</v>
          </cell>
          <cell r="J63">
            <v>496.85</v>
          </cell>
        </row>
        <row r="64">
          <cell r="I64" t="str">
            <v>01.001.0034-0</v>
          </cell>
          <cell r="J64">
            <v>1585.96</v>
          </cell>
        </row>
        <row r="65">
          <cell r="B65">
            <v>158.56360000000001</v>
          </cell>
          <cell r="I65" t="str">
            <v>01.001.0034-A</v>
          </cell>
          <cell r="J65">
            <v>1451.86</v>
          </cell>
        </row>
        <row r="66">
          <cell r="B66">
            <v>1274.7</v>
          </cell>
          <cell r="I66" t="str">
            <v>01.001.0036-0</v>
          </cell>
          <cell r="J66">
            <v>975.8</v>
          </cell>
        </row>
        <row r="67">
          <cell r="I67" t="str">
            <v>01.001.0036-A</v>
          </cell>
          <cell r="J67">
            <v>893.29</v>
          </cell>
        </row>
        <row r="68">
          <cell r="B68">
            <v>169.11959999999999</v>
          </cell>
          <cell r="I68" t="str">
            <v>01.001.0037-0</v>
          </cell>
          <cell r="J68">
            <v>1194.04</v>
          </cell>
        </row>
        <row r="69">
          <cell r="B69">
            <v>1195.1400000000001</v>
          </cell>
          <cell r="I69" t="str">
            <v>01.001.0037-A</v>
          </cell>
          <cell r="J69">
            <v>1093.08</v>
          </cell>
        </row>
        <row r="70">
          <cell r="I70" t="str">
            <v>01.001.0039-0</v>
          </cell>
          <cell r="J70">
            <v>1532.17</v>
          </cell>
        </row>
        <row r="71">
          <cell r="B71">
            <v>158.56360000000001</v>
          </cell>
          <cell r="I71" t="str">
            <v>01.001.0039-A</v>
          </cell>
          <cell r="J71">
            <v>1402.62</v>
          </cell>
        </row>
        <row r="72">
          <cell r="B72">
            <v>2039.78</v>
          </cell>
          <cell r="I72" t="str">
            <v>01.001.0040-0</v>
          </cell>
          <cell r="J72">
            <v>212.26</v>
          </cell>
        </row>
        <row r="73">
          <cell r="I73" t="str">
            <v>01.001.0040-A</v>
          </cell>
          <cell r="J73">
            <v>192.89</v>
          </cell>
        </row>
        <row r="74">
          <cell r="B74">
            <v>169.11959999999999</v>
          </cell>
          <cell r="I74" t="str">
            <v>01.001.0042-0</v>
          </cell>
          <cell r="J74">
            <v>220.57</v>
          </cell>
        </row>
        <row r="75">
          <cell r="B75">
            <v>1912.46</v>
          </cell>
          <cell r="I75" t="str">
            <v>01.001.0042-A</v>
          </cell>
          <cell r="J75">
            <v>200.1</v>
          </cell>
        </row>
        <row r="76">
          <cell r="I76" t="str">
            <v>01.001.0043-0</v>
          </cell>
          <cell r="J76">
            <v>106.05</v>
          </cell>
        </row>
        <row r="77">
          <cell r="B77">
            <v>158.56360000000001</v>
          </cell>
          <cell r="I77" t="str">
            <v>01.001.0043-A</v>
          </cell>
          <cell r="J77">
            <v>91.92</v>
          </cell>
        </row>
        <row r="78">
          <cell r="B78">
            <v>2209.9299999999998</v>
          </cell>
          <cell r="I78" t="str">
            <v>01.001.0044-0</v>
          </cell>
          <cell r="J78">
            <v>84.13</v>
          </cell>
        </row>
        <row r="79">
          <cell r="I79" t="str">
            <v>01.001.0044-A</v>
          </cell>
          <cell r="J79">
            <v>72.92</v>
          </cell>
        </row>
        <row r="80">
          <cell r="B80">
            <v>169.11959999999999</v>
          </cell>
          <cell r="I80" t="str">
            <v>01.001.0046-0</v>
          </cell>
          <cell r="J80">
            <v>222.27</v>
          </cell>
        </row>
        <row r="81">
          <cell r="B81">
            <v>2071.9899999999998</v>
          </cell>
          <cell r="I81" t="str">
            <v>01.001.0046-A</v>
          </cell>
          <cell r="J81">
            <v>203.48</v>
          </cell>
        </row>
        <row r="82">
          <cell r="I82" t="str">
            <v>01.001.0047-0</v>
          </cell>
          <cell r="J82">
            <v>205.32</v>
          </cell>
        </row>
        <row r="83">
          <cell r="B83">
            <v>158.56360000000001</v>
          </cell>
          <cell r="I83" t="str">
            <v>01.001.0047-A</v>
          </cell>
          <cell r="J83">
            <v>177.94</v>
          </cell>
        </row>
        <row r="84">
          <cell r="B84">
            <v>2380.1</v>
          </cell>
          <cell r="I84" t="str">
            <v>01.001.0048-0</v>
          </cell>
          <cell r="J84">
            <v>138.26</v>
          </cell>
        </row>
        <row r="85">
          <cell r="I85" t="str">
            <v>01.001.0048-A</v>
          </cell>
          <cell r="J85">
            <v>119.81</v>
          </cell>
        </row>
        <row r="86">
          <cell r="B86">
            <v>169.11959999999999</v>
          </cell>
          <cell r="I86" t="str">
            <v>01.001.0049-0</v>
          </cell>
          <cell r="J86">
            <v>390.06</v>
          </cell>
        </row>
        <row r="87">
          <cell r="B87">
            <v>2231.54</v>
          </cell>
          <cell r="I87" t="str">
            <v>01.001.0049-A</v>
          </cell>
          <cell r="J87">
            <v>357.08</v>
          </cell>
        </row>
        <row r="88">
          <cell r="I88" t="str">
            <v>01.001.0050-0</v>
          </cell>
          <cell r="J88">
            <v>3636.56</v>
          </cell>
        </row>
        <row r="89">
          <cell r="B89">
            <v>158.56360000000001</v>
          </cell>
          <cell r="I89" t="str">
            <v>01.001.0050-A</v>
          </cell>
          <cell r="J89">
            <v>3329.07</v>
          </cell>
        </row>
        <row r="90">
          <cell r="B90">
            <v>3230.94</v>
          </cell>
          <cell r="I90" t="str">
            <v>01.001.0051-0</v>
          </cell>
          <cell r="J90">
            <v>364.11</v>
          </cell>
        </row>
        <row r="91">
          <cell r="I91" t="str">
            <v>01.001.0051-A</v>
          </cell>
          <cell r="J91">
            <v>333.32</v>
          </cell>
        </row>
        <row r="92">
          <cell r="B92">
            <v>169.11959999999999</v>
          </cell>
          <cell r="I92" t="str">
            <v>01.001.0052-0</v>
          </cell>
          <cell r="J92">
            <v>120.27</v>
          </cell>
        </row>
        <row r="93">
          <cell r="B93">
            <v>3029.27</v>
          </cell>
          <cell r="I93" t="str">
            <v>01.001.0052-A</v>
          </cell>
          <cell r="J93">
            <v>110.1</v>
          </cell>
        </row>
        <row r="94">
          <cell r="I94" t="str">
            <v>01.001.0053-0</v>
          </cell>
          <cell r="J94">
            <v>120.27</v>
          </cell>
        </row>
        <row r="95">
          <cell r="B95">
            <v>158.56360000000001</v>
          </cell>
          <cell r="I95" t="str">
            <v>01.001.0053-A</v>
          </cell>
          <cell r="J95">
            <v>110.1</v>
          </cell>
        </row>
        <row r="96">
          <cell r="B96">
            <v>3569.06</v>
          </cell>
          <cell r="I96" t="str">
            <v>01.001.0054-0</v>
          </cell>
          <cell r="J96">
            <v>120.27</v>
          </cell>
        </row>
        <row r="97">
          <cell r="I97" t="str">
            <v>01.001.0054-A</v>
          </cell>
          <cell r="J97">
            <v>110.1</v>
          </cell>
        </row>
        <row r="98">
          <cell r="B98">
            <v>169.11959999999999</v>
          </cell>
          <cell r="I98" t="str">
            <v>01.001.0055-0</v>
          </cell>
          <cell r="J98">
            <v>942.32</v>
          </cell>
        </row>
        <row r="99">
          <cell r="B99">
            <v>3346.29</v>
          </cell>
          <cell r="I99" t="str">
            <v>01.001.0055-A</v>
          </cell>
          <cell r="J99">
            <v>862.64</v>
          </cell>
        </row>
        <row r="100">
          <cell r="I100" t="str">
            <v>01.001.0056-0</v>
          </cell>
          <cell r="J100">
            <v>121.1</v>
          </cell>
        </row>
        <row r="101">
          <cell r="B101">
            <v>158.56360000000001</v>
          </cell>
          <cell r="I101" t="str">
            <v>01.001.0056-A</v>
          </cell>
          <cell r="J101">
            <v>110.86</v>
          </cell>
        </row>
        <row r="102">
          <cell r="B102">
            <v>3739.23</v>
          </cell>
          <cell r="I102" t="str">
            <v>01.001.0057-0</v>
          </cell>
          <cell r="J102">
            <v>520.16</v>
          </cell>
        </row>
        <row r="103">
          <cell r="I103" t="str">
            <v>01.001.0057-A</v>
          </cell>
          <cell r="J103">
            <v>476.18</v>
          </cell>
        </row>
        <row r="104">
          <cell r="B104">
            <v>169.11959999999999</v>
          </cell>
          <cell r="I104" t="str">
            <v>01.001.0059-0</v>
          </cell>
          <cell r="J104">
            <v>200.04</v>
          </cell>
        </row>
        <row r="105">
          <cell r="B105">
            <v>3505.84</v>
          </cell>
          <cell r="I105" t="str">
            <v>01.001.0059-A</v>
          </cell>
          <cell r="J105">
            <v>181.1</v>
          </cell>
        </row>
        <row r="106">
          <cell r="I106" t="str">
            <v>01.001.0060-0</v>
          </cell>
          <cell r="J106">
            <v>601.36</v>
          </cell>
        </row>
        <row r="107">
          <cell r="B107">
            <v>158.56360000000001</v>
          </cell>
          <cell r="I107" t="str">
            <v>01.001.0060-A</v>
          </cell>
          <cell r="J107">
            <v>550.52</v>
          </cell>
        </row>
        <row r="108">
          <cell r="B108">
            <v>1230.76</v>
          </cell>
          <cell r="I108" t="str">
            <v>01.001.0061-0</v>
          </cell>
          <cell r="J108">
            <v>121.1</v>
          </cell>
        </row>
        <row r="109">
          <cell r="B109">
            <v>169.11959999999999</v>
          </cell>
          <cell r="I109" t="str">
            <v>01.001.0061-A</v>
          </cell>
          <cell r="J109">
            <v>110.86</v>
          </cell>
        </row>
        <row r="110">
          <cell r="B110">
            <v>1153.94</v>
          </cell>
          <cell r="I110" t="str">
            <v>01.001.0062-0</v>
          </cell>
          <cell r="J110">
            <v>121.1</v>
          </cell>
        </row>
        <row r="111">
          <cell r="B111">
            <v>158.56360000000001</v>
          </cell>
          <cell r="I111" t="str">
            <v>01.001.0062-A</v>
          </cell>
          <cell r="J111">
            <v>110.86</v>
          </cell>
        </row>
        <row r="112">
          <cell r="B112">
            <v>1230.76</v>
          </cell>
          <cell r="I112" t="str">
            <v>01.001.0063-0</v>
          </cell>
          <cell r="J112">
            <v>121.1</v>
          </cell>
        </row>
        <row r="113">
          <cell r="B113">
            <v>169.11959999999999</v>
          </cell>
          <cell r="I113" t="str">
            <v>01.001.0063-A</v>
          </cell>
          <cell r="J113">
            <v>110.86</v>
          </cell>
        </row>
        <row r="114">
          <cell r="B114">
            <v>1153.94</v>
          </cell>
          <cell r="I114" t="str">
            <v>01.001.0064-0</v>
          </cell>
          <cell r="J114">
            <v>121.1</v>
          </cell>
        </row>
        <row r="115">
          <cell r="B115">
            <v>158.56360000000001</v>
          </cell>
          <cell r="I115" t="str">
            <v>01.001.0064-A</v>
          </cell>
          <cell r="J115">
            <v>110.86</v>
          </cell>
        </row>
        <row r="116">
          <cell r="B116">
            <v>1191.27</v>
          </cell>
          <cell r="I116" t="str">
            <v>01.001.0065-0</v>
          </cell>
          <cell r="J116">
            <v>216.86</v>
          </cell>
        </row>
        <row r="117">
          <cell r="B117">
            <v>169.11959999999999</v>
          </cell>
          <cell r="I117" t="str">
            <v>01.001.0065-A</v>
          </cell>
          <cell r="J117">
            <v>187.91</v>
          </cell>
        </row>
        <row r="118">
          <cell r="B118">
            <v>1116.92</v>
          </cell>
          <cell r="I118" t="str">
            <v>01.001.0066-0</v>
          </cell>
          <cell r="J118">
            <v>301.08999999999997</v>
          </cell>
        </row>
        <row r="119">
          <cell r="B119">
            <v>158.56360000000001</v>
          </cell>
          <cell r="I119" t="str">
            <v>01.001.0066-A</v>
          </cell>
          <cell r="J119">
            <v>260.89</v>
          </cell>
        </row>
        <row r="120">
          <cell r="B120">
            <v>794.18</v>
          </cell>
          <cell r="I120" t="str">
            <v>01.001.0068-0</v>
          </cell>
          <cell r="J120">
            <v>591.54999999999995</v>
          </cell>
        </row>
        <row r="121">
          <cell r="B121">
            <v>169.11959999999999</v>
          </cell>
          <cell r="I121" t="str">
            <v>01.001.0068-A</v>
          </cell>
          <cell r="J121">
            <v>535.55999999999995</v>
          </cell>
        </row>
        <row r="122">
          <cell r="B122">
            <v>744.61</v>
          </cell>
          <cell r="I122" t="str">
            <v>01.001.0069-0</v>
          </cell>
          <cell r="J122">
            <v>477.43</v>
          </cell>
        </row>
        <row r="123">
          <cell r="B123">
            <v>158.56360000000001</v>
          </cell>
          <cell r="I123" t="str">
            <v>01.001.0069-A</v>
          </cell>
          <cell r="J123">
            <v>434.16</v>
          </cell>
        </row>
        <row r="124">
          <cell r="B124">
            <v>794.18</v>
          </cell>
          <cell r="I124" t="str">
            <v>01.001.0071-0</v>
          </cell>
          <cell r="J124">
            <v>641.66999999999996</v>
          </cell>
        </row>
        <row r="125">
          <cell r="B125">
            <v>169.11959999999999</v>
          </cell>
          <cell r="I125" t="str">
            <v>01.001.0071-A</v>
          </cell>
          <cell r="J125">
            <v>587.41999999999996</v>
          </cell>
        </row>
        <row r="126">
          <cell r="B126">
            <v>744.61</v>
          </cell>
          <cell r="I126" t="str">
            <v>01.001.0073-0</v>
          </cell>
          <cell r="J126">
            <v>141.44999999999999</v>
          </cell>
        </row>
        <row r="127">
          <cell r="B127">
            <v>158.56360000000001</v>
          </cell>
          <cell r="I127" t="str">
            <v>01.001.0073-A</v>
          </cell>
          <cell r="J127">
            <v>128.07</v>
          </cell>
        </row>
        <row r="128">
          <cell r="B128">
            <v>2505.65</v>
          </cell>
          <cell r="I128" t="str">
            <v>01.001.0075-1</v>
          </cell>
          <cell r="J128">
            <v>15.59</v>
          </cell>
        </row>
        <row r="129">
          <cell r="B129">
            <v>169.11959999999999</v>
          </cell>
          <cell r="I129" t="str">
            <v>01.001.0075-B</v>
          </cell>
          <cell r="J129">
            <v>13.51</v>
          </cell>
        </row>
        <row r="130">
          <cell r="B130">
            <v>2349.2600000000002</v>
          </cell>
          <cell r="I130" t="str">
            <v>01.001.0076-0</v>
          </cell>
          <cell r="J130">
            <v>19.75</v>
          </cell>
        </row>
        <row r="131">
          <cell r="B131">
            <v>158.56360000000001</v>
          </cell>
          <cell r="I131" t="str">
            <v>01.001.0076-A</v>
          </cell>
          <cell r="J131">
            <v>17.12</v>
          </cell>
        </row>
        <row r="132">
          <cell r="B132">
            <v>2505.65</v>
          </cell>
          <cell r="I132" t="str">
            <v>01.001.0077-0</v>
          </cell>
          <cell r="J132">
            <v>23.91</v>
          </cell>
        </row>
        <row r="133">
          <cell r="B133">
            <v>169.11959999999999</v>
          </cell>
          <cell r="I133" t="str">
            <v>01.001.0077-A</v>
          </cell>
          <cell r="J133">
            <v>20.72</v>
          </cell>
        </row>
        <row r="134">
          <cell r="B134">
            <v>2349.2600000000002</v>
          </cell>
          <cell r="I134" t="str">
            <v>01.001.0078-0</v>
          </cell>
          <cell r="J134">
            <v>29.11</v>
          </cell>
        </row>
        <row r="135">
          <cell r="B135">
            <v>158.56360000000001</v>
          </cell>
          <cell r="I135" t="str">
            <v>01.001.0078-A</v>
          </cell>
          <cell r="J135">
            <v>25.23</v>
          </cell>
        </row>
        <row r="136">
          <cell r="B136">
            <v>2902.75</v>
          </cell>
          <cell r="I136" t="str">
            <v>01.001.0081-0</v>
          </cell>
          <cell r="J136">
            <v>199.16</v>
          </cell>
        </row>
        <row r="137">
          <cell r="I137" t="str">
            <v>01.001.0081-A</v>
          </cell>
          <cell r="J137">
            <v>182.32</v>
          </cell>
        </row>
        <row r="138">
          <cell r="B138">
            <v>169.11959999999999</v>
          </cell>
          <cell r="I138" t="str">
            <v>01.001.0082-0</v>
          </cell>
          <cell r="J138">
            <v>157.55000000000001</v>
          </cell>
        </row>
        <row r="139">
          <cell r="B139">
            <v>2721.56</v>
          </cell>
          <cell r="I139" t="str">
            <v>01.001.0082-A</v>
          </cell>
          <cell r="J139">
            <v>144.22999999999999</v>
          </cell>
        </row>
        <row r="140">
          <cell r="I140" t="str">
            <v>01.001.0083-0</v>
          </cell>
          <cell r="J140">
            <v>199.16</v>
          </cell>
        </row>
        <row r="141">
          <cell r="B141">
            <v>158.56360000000001</v>
          </cell>
          <cell r="I141" t="str">
            <v>01.001.0083-A</v>
          </cell>
          <cell r="J141">
            <v>182.32</v>
          </cell>
        </row>
        <row r="142">
          <cell r="B142">
            <v>551.29</v>
          </cell>
          <cell r="I142" t="str">
            <v>01.001.0084-0</v>
          </cell>
          <cell r="J142">
            <v>4372.16</v>
          </cell>
        </row>
        <row r="143">
          <cell r="B143">
            <v>169.11959999999999</v>
          </cell>
          <cell r="I143" t="str">
            <v>01.001.0084-A</v>
          </cell>
          <cell r="J143">
            <v>4002.47</v>
          </cell>
        </row>
        <row r="144">
          <cell r="B144">
            <v>516.88</v>
          </cell>
          <cell r="I144" t="str">
            <v>01.001.0085-0</v>
          </cell>
          <cell r="J144">
            <v>199.16</v>
          </cell>
        </row>
        <row r="145">
          <cell r="B145">
            <v>158.56360000000001</v>
          </cell>
          <cell r="I145" t="str">
            <v>01.001.0085-A</v>
          </cell>
          <cell r="J145">
            <v>182.32</v>
          </cell>
        </row>
        <row r="146">
          <cell r="B146">
            <v>1610.94</v>
          </cell>
          <cell r="I146" t="str">
            <v>01.001.0086-0</v>
          </cell>
          <cell r="J146">
            <v>199.16</v>
          </cell>
        </row>
        <row r="147">
          <cell r="I147" t="str">
            <v>01.001.0086-A</v>
          </cell>
          <cell r="J147">
            <v>182.32</v>
          </cell>
        </row>
        <row r="148">
          <cell r="B148">
            <v>169.11959999999999</v>
          </cell>
          <cell r="I148" t="str">
            <v>01.001.0087-0</v>
          </cell>
          <cell r="J148">
            <v>157.72</v>
          </cell>
        </row>
        <row r="149">
          <cell r="B149">
            <v>1510.39</v>
          </cell>
          <cell r="I149" t="str">
            <v>01.001.0087-A</v>
          </cell>
          <cell r="J149">
            <v>144.38</v>
          </cell>
        </row>
        <row r="150">
          <cell r="I150" t="str">
            <v>01.001.0088-0</v>
          </cell>
          <cell r="J150">
            <v>215.81</v>
          </cell>
        </row>
        <row r="151">
          <cell r="B151">
            <v>158.56360000000001</v>
          </cell>
          <cell r="I151" t="str">
            <v>01.001.0088-A</v>
          </cell>
          <cell r="J151">
            <v>197.56</v>
          </cell>
        </row>
        <row r="152">
          <cell r="B152">
            <v>991.17</v>
          </cell>
          <cell r="I152" t="str">
            <v>01.001.0089-0</v>
          </cell>
          <cell r="J152">
            <v>58.09</v>
          </cell>
        </row>
        <row r="153">
          <cell r="I153" t="str">
            <v>01.001.0089-A</v>
          </cell>
          <cell r="J153">
            <v>53.17</v>
          </cell>
        </row>
        <row r="154">
          <cell r="B154">
            <v>169.11959999999999</v>
          </cell>
          <cell r="I154" t="str">
            <v>01.001.0090-0</v>
          </cell>
          <cell r="J154">
            <v>116.21</v>
          </cell>
        </row>
        <row r="155">
          <cell r="B155">
            <v>929.3</v>
          </cell>
          <cell r="I155" t="str">
            <v>01.001.0090-A</v>
          </cell>
          <cell r="J155">
            <v>106.38</v>
          </cell>
        </row>
        <row r="156">
          <cell r="I156" t="str">
            <v>01.001.0091-0</v>
          </cell>
          <cell r="J156">
            <v>58.09</v>
          </cell>
        </row>
        <row r="157">
          <cell r="B157">
            <v>158.56360000000001</v>
          </cell>
          <cell r="I157" t="str">
            <v>01.001.0091-A</v>
          </cell>
          <cell r="J157">
            <v>53.17</v>
          </cell>
        </row>
        <row r="158">
          <cell r="B158">
            <v>1212.8499999999999</v>
          </cell>
          <cell r="I158" t="str">
            <v>01.001.0092-0</v>
          </cell>
          <cell r="J158">
            <v>116.21</v>
          </cell>
        </row>
        <row r="159">
          <cell r="I159" t="str">
            <v>01.001.0092-A</v>
          </cell>
          <cell r="J159">
            <v>106.38</v>
          </cell>
        </row>
        <row r="160">
          <cell r="B160">
            <v>169.11959999999999</v>
          </cell>
          <cell r="I160" t="str">
            <v>01.001.0093-0</v>
          </cell>
          <cell r="J160">
            <v>839.27</v>
          </cell>
        </row>
        <row r="161">
          <cell r="B161">
            <v>1137.1500000000001</v>
          </cell>
          <cell r="I161" t="str">
            <v>01.001.0093-A</v>
          </cell>
          <cell r="J161">
            <v>768.31</v>
          </cell>
        </row>
        <row r="162">
          <cell r="I162" t="str">
            <v>01.001.0094-0</v>
          </cell>
          <cell r="J162">
            <v>765.5</v>
          </cell>
        </row>
        <row r="163">
          <cell r="B163">
            <v>158.56360000000001</v>
          </cell>
          <cell r="I163" t="str">
            <v>01.001.0094-A</v>
          </cell>
          <cell r="J163">
            <v>700.77</v>
          </cell>
        </row>
        <row r="164">
          <cell r="B164">
            <v>1556.3</v>
          </cell>
          <cell r="I164" t="str">
            <v>01.001.0095-0</v>
          </cell>
          <cell r="J164">
            <v>765.5</v>
          </cell>
        </row>
        <row r="165">
          <cell r="I165" t="str">
            <v>01.001.0095-A</v>
          </cell>
          <cell r="J165">
            <v>700.77</v>
          </cell>
        </row>
        <row r="166">
          <cell r="B166">
            <v>169.11959999999999</v>
          </cell>
          <cell r="I166" t="str">
            <v>01.001.0096-0</v>
          </cell>
          <cell r="J166">
            <v>543.26</v>
          </cell>
        </row>
        <row r="167">
          <cell r="B167">
            <v>1459.16</v>
          </cell>
          <cell r="I167" t="str">
            <v>01.001.0096-A</v>
          </cell>
          <cell r="J167">
            <v>497.32</v>
          </cell>
        </row>
        <row r="168">
          <cell r="I168" t="str">
            <v>01.001.0097-0</v>
          </cell>
          <cell r="J168">
            <v>1254.93</v>
          </cell>
        </row>
        <row r="169">
          <cell r="B169">
            <v>158.56360000000001</v>
          </cell>
          <cell r="I169" t="str">
            <v>01.001.0097-A</v>
          </cell>
          <cell r="J169">
            <v>1148.82</v>
          </cell>
        </row>
        <row r="170">
          <cell r="B170">
            <v>215.14</v>
          </cell>
          <cell r="I170" t="str">
            <v>01.001.0098-0</v>
          </cell>
          <cell r="J170">
            <v>1738.17</v>
          </cell>
        </row>
        <row r="171">
          <cell r="I171" t="str">
            <v>01.001.0098-A</v>
          </cell>
          <cell r="J171">
            <v>1591.2</v>
          </cell>
        </row>
        <row r="172">
          <cell r="I172" t="str">
            <v>01.001.0121-0</v>
          </cell>
          <cell r="J172">
            <v>16.510000000000002</v>
          </cell>
        </row>
        <row r="173">
          <cell r="B173">
            <v>20.190000000000001</v>
          </cell>
          <cell r="I173" t="str">
            <v>01.001.0121-A</v>
          </cell>
          <cell r="J173">
            <v>15.11</v>
          </cell>
        </row>
        <row r="174">
          <cell r="I174" t="str">
            <v>01.001.0123-0</v>
          </cell>
          <cell r="J174">
            <v>49.94</v>
          </cell>
        </row>
        <row r="175">
          <cell r="B175">
            <v>169.11959999999999</v>
          </cell>
          <cell r="I175" t="str">
            <v>01.001.0123-A</v>
          </cell>
          <cell r="J175">
            <v>45.72</v>
          </cell>
        </row>
        <row r="176">
          <cell r="B176">
            <v>200.62</v>
          </cell>
          <cell r="I176" t="str">
            <v>01.001.0124-0</v>
          </cell>
          <cell r="J176">
            <v>128.85</v>
          </cell>
        </row>
        <row r="177">
          <cell r="I177" t="str">
            <v>01.001.0124-A</v>
          </cell>
          <cell r="J177">
            <v>117.95</v>
          </cell>
        </row>
        <row r="178">
          <cell r="I178" t="str">
            <v>01.001.0125-0</v>
          </cell>
          <cell r="J178">
            <v>227.98</v>
          </cell>
        </row>
        <row r="179">
          <cell r="B179">
            <v>18.170000000000002</v>
          </cell>
          <cell r="I179" t="str">
            <v>01.001.0125-A</v>
          </cell>
          <cell r="J179">
            <v>208.7</v>
          </cell>
        </row>
        <row r="180">
          <cell r="I180" t="str">
            <v>01.001.0126-0</v>
          </cell>
          <cell r="J180">
            <v>227.98</v>
          </cell>
        </row>
        <row r="181">
          <cell r="B181">
            <v>158.56360000000001</v>
          </cell>
          <cell r="I181" t="str">
            <v>01.001.0126-A</v>
          </cell>
          <cell r="J181">
            <v>208.7</v>
          </cell>
        </row>
        <row r="182">
          <cell r="B182">
            <v>223.46</v>
          </cell>
          <cell r="I182" t="str">
            <v>01.001.0127-0</v>
          </cell>
          <cell r="J182">
            <v>227.98</v>
          </cell>
        </row>
        <row r="183">
          <cell r="I183" t="str">
            <v>01.001.0127-A</v>
          </cell>
          <cell r="J183">
            <v>208.7</v>
          </cell>
        </row>
        <row r="184">
          <cell r="B184">
            <v>20.190000000000001</v>
          </cell>
          <cell r="I184" t="str">
            <v>01.001.0128-0</v>
          </cell>
          <cell r="J184">
            <v>69.37</v>
          </cell>
        </row>
        <row r="185">
          <cell r="I185" t="str">
            <v>01.001.0128-A</v>
          </cell>
          <cell r="J185">
            <v>63.51</v>
          </cell>
        </row>
        <row r="186">
          <cell r="B186">
            <v>169.11959999999999</v>
          </cell>
          <cell r="I186" t="str">
            <v>01.001.0129-0</v>
          </cell>
          <cell r="J186">
            <v>33.29</v>
          </cell>
        </row>
        <row r="187">
          <cell r="B187">
            <v>208.1</v>
          </cell>
          <cell r="I187" t="str">
            <v>01.001.0129-A</v>
          </cell>
          <cell r="J187">
            <v>30.48</v>
          </cell>
        </row>
        <row r="188">
          <cell r="I188" t="str">
            <v>01.001.0130-0</v>
          </cell>
          <cell r="J188">
            <v>18132.830000000002</v>
          </cell>
        </row>
        <row r="189">
          <cell r="B189">
            <v>18.170000000000002</v>
          </cell>
          <cell r="I189" t="str">
            <v>01.001.0130-A</v>
          </cell>
          <cell r="J189">
            <v>16599.64</v>
          </cell>
        </row>
        <row r="190">
          <cell r="I190" t="str">
            <v>01.001.0131-0</v>
          </cell>
          <cell r="J190">
            <v>6044.27</v>
          </cell>
        </row>
        <row r="191">
          <cell r="B191">
            <v>158.56360000000001</v>
          </cell>
          <cell r="I191" t="str">
            <v>01.001.0131-A</v>
          </cell>
          <cell r="J191">
            <v>5533.2</v>
          </cell>
        </row>
        <row r="192">
          <cell r="B192">
            <v>106.05</v>
          </cell>
          <cell r="I192" t="str">
            <v>01.001.0132-0</v>
          </cell>
          <cell r="J192">
            <v>6044.27</v>
          </cell>
        </row>
        <row r="193">
          <cell r="I193" t="str">
            <v>01.001.0132-A</v>
          </cell>
          <cell r="J193">
            <v>5533.2</v>
          </cell>
        </row>
        <row r="194">
          <cell r="I194" t="str">
            <v>01.001.0133-0</v>
          </cell>
          <cell r="J194">
            <v>18132.830000000002</v>
          </cell>
        </row>
        <row r="195">
          <cell r="B195">
            <v>20.190000000000001</v>
          </cell>
          <cell r="I195" t="str">
            <v>01.001.0133-A</v>
          </cell>
          <cell r="J195">
            <v>16599.64</v>
          </cell>
        </row>
        <row r="196">
          <cell r="I196" t="str">
            <v>01.001.0134-0</v>
          </cell>
          <cell r="J196">
            <v>18132.830000000002</v>
          </cell>
        </row>
        <row r="197">
          <cell r="B197">
            <v>20.190000000000001</v>
          </cell>
          <cell r="I197" t="str">
            <v>01.001.0134-A</v>
          </cell>
          <cell r="J197">
            <v>16599.64</v>
          </cell>
        </row>
        <row r="198">
          <cell r="I198" t="str">
            <v>01.001.0135-0</v>
          </cell>
          <cell r="J198">
            <v>18132.830000000002</v>
          </cell>
        </row>
        <row r="199">
          <cell r="B199">
            <v>95.44</v>
          </cell>
          <cell r="I199" t="str">
            <v>01.001.0135-A</v>
          </cell>
          <cell r="J199">
            <v>16599.64</v>
          </cell>
        </row>
        <row r="200">
          <cell r="I200" t="str">
            <v>01.001.0136-0</v>
          </cell>
          <cell r="J200">
            <v>18132.830000000002</v>
          </cell>
        </row>
        <row r="201">
          <cell r="I201" t="str">
            <v>01.001.0136-A</v>
          </cell>
          <cell r="J201">
            <v>16599.64</v>
          </cell>
        </row>
        <row r="202">
          <cell r="B202">
            <v>18.170000000000002</v>
          </cell>
          <cell r="I202" t="str">
            <v>01.001.0137-0</v>
          </cell>
          <cell r="J202">
            <v>118687.7</v>
          </cell>
        </row>
        <row r="203">
          <cell r="I203" t="str">
            <v>01.001.0137-A</v>
          </cell>
          <cell r="J203">
            <v>108652.24</v>
          </cell>
        </row>
        <row r="204">
          <cell r="B204">
            <v>18.170000000000002</v>
          </cell>
          <cell r="I204" t="str">
            <v>01.001.0138-0</v>
          </cell>
          <cell r="J204">
            <v>43471.71</v>
          </cell>
        </row>
        <row r="205">
          <cell r="I205" t="str">
            <v>01.001.0138-A</v>
          </cell>
          <cell r="J205">
            <v>39796.03</v>
          </cell>
        </row>
        <row r="206">
          <cell r="B206">
            <v>84.13</v>
          </cell>
          <cell r="I206" t="str">
            <v>01.001.0139-0</v>
          </cell>
          <cell r="J206">
            <v>443.45</v>
          </cell>
        </row>
        <row r="207">
          <cell r="I207" t="str">
            <v>01.001.0139-A</v>
          </cell>
          <cell r="J207">
            <v>395.04</v>
          </cell>
        </row>
        <row r="208">
          <cell r="I208" t="str">
            <v>01.001.0140-0</v>
          </cell>
          <cell r="J208">
            <v>441.74</v>
          </cell>
        </row>
        <row r="209">
          <cell r="I209" t="str">
            <v>01.001.0140-A</v>
          </cell>
          <cell r="J209">
            <v>390.51</v>
          </cell>
        </row>
        <row r="210">
          <cell r="B210">
            <v>20.190000000000001</v>
          </cell>
          <cell r="I210" t="str">
            <v>01.001.0141-0</v>
          </cell>
          <cell r="J210">
            <v>441.74</v>
          </cell>
        </row>
        <row r="211">
          <cell r="I211" t="str">
            <v>01.001.0141-A</v>
          </cell>
          <cell r="J211">
            <v>390.51</v>
          </cell>
        </row>
        <row r="212">
          <cell r="B212">
            <v>21.27</v>
          </cell>
          <cell r="I212" t="str">
            <v>01.001.0143-0</v>
          </cell>
          <cell r="J212">
            <v>2025.18</v>
          </cell>
        </row>
        <row r="213">
          <cell r="I213" t="str">
            <v>01.001.0143-A</v>
          </cell>
          <cell r="J213">
            <v>1853.94</v>
          </cell>
        </row>
        <row r="214">
          <cell r="B214">
            <v>20.190000000000001</v>
          </cell>
          <cell r="I214" t="str">
            <v>01.001.0144-0</v>
          </cell>
          <cell r="J214">
            <v>3395.02</v>
          </cell>
        </row>
        <row r="215">
          <cell r="I215" t="str">
            <v>01.001.0144-A</v>
          </cell>
          <cell r="J215">
            <v>3107.96</v>
          </cell>
        </row>
        <row r="216">
          <cell r="B216">
            <v>75.709999999999994</v>
          </cell>
          <cell r="I216" t="str">
            <v>01.001.0145-0</v>
          </cell>
          <cell r="J216">
            <v>3395.02</v>
          </cell>
        </row>
        <row r="217">
          <cell r="I217" t="str">
            <v>01.001.0145-A</v>
          </cell>
          <cell r="J217">
            <v>3107.96</v>
          </cell>
        </row>
        <row r="218">
          <cell r="I218" t="str">
            <v>01.001.0147-0</v>
          </cell>
          <cell r="J218">
            <v>71.349999999999994</v>
          </cell>
        </row>
        <row r="219">
          <cell r="I219" t="str">
            <v>01.001.0147-A</v>
          </cell>
          <cell r="J219">
            <v>66.98</v>
          </cell>
        </row>
        <row r="220">
          <cell r="B220">
            <v>18.170000000000002</v>
          </cell>
          <cell r="I220" t="str">
            <v>01.001.0148-0</v>
          </cell>
          <cell r="J220">
            <v>114.69</v>
          </cell>
        </row>
        <row r="221">
          <cell r="I221" t="str">
            <v>01.001.0148-A</v>
          </cell>
          <cell r="J221">
            <v>109.02</v>
          </cell>
        </row>
        <row r="222">
          <cell r="B222">
            <v>19.14</v>
          </cell>
          <cell r="I222" t="str">
            <v>01.001.0149-0</v>
          </cell>
          <cell r="J222">
            <v>246.25</v>
          </cell>
        </row>
        <row r="223">
          <cell r="I223" t="str">
            <v>01.001.0149-A</v>
          </cell>
          <cell r="J223">
            <v>236.62</v>
          </cell>
        </row>
        <row r="224">
          <cell r="B224">
            <v>18.170000000000002</v>
          </cell>
          <cell r="I224" t="str">
            <v>01.001.0150-0</v>
          </cell>
          <cell r="J224">
            <v>25.21</v>
          </cell>
        </row>
        <row r="225">
          <cell r="I225" t="str">
            <v>01.001.0150-A</v>
          </cell>
          <cell r="J225">
            <v>23.28</v>
          </cell>
        </row>
        <row r="226">
          <cell r="B226">
            <v>225.77</v>
          </cell>
          <cell r="I226" t="str">
            <v>01.001.0151-0</v>
          </cell>
          <cell r="J226">
            <v>32.07</v>
          </cell>
        </row>
        <row r="227">
          <cell r="B227">
            <v>169.11959999999999</v>
          </cell>
          <cell r="I227" t="str">
            <v>01.001.0151-A</v>
          </cell>
          <cell r="J227">
            <v>29.84</v>
          </cell>
        </row>
        <row r="228">
          <cell r="B228">
            <v>211.68</v>
          </cell>
          <cell r="I228" t="str">
            <v>01.001.0152-0</v>
          </cell>
          <cell r="J228">
            <v>47.86</v>
          </cell>
        </row>
        <row r="229">
          <cell r="B229">
            <v>158.56360000000001</v>
          </cell>
          <cell r="I229" t="str">
            <v>01.001.0152-A</v>
          </cell>
          <cell r="J229">
            <v>45.16</v>
          </cell>
        </row>
        <row r="230">
          <cell r="B230">
            <v>205.32</v>
          </cell>
          <cell r="I230" t="str">
            <v>01.001.0160-0</v>
          </cell>
          <cell r="J230">
            <v>224.65</v>
          </cell>
        </row>
        <row r="231">
          <cell r="I231" t="str">
            <v>01.001.0160-A</v>
          </cell>
          <cell r="J231">
            <v>205.65</v>
          </cell>
        </row>
        <row r="232">
          <cell r="I232" t="str">
            <v>01.001.0161-0</v>
          </cell>
          <cell r="J232">
            <v>166.01</v>
          </cell>
        </row>
        <row r="233">
          <cell r="I233" t="str">
            <v>01.001.0161-A</v>
          </cell>
          <cell r="J233">
            <v>151.97</v>
          </cell>
        </row>
        <row r="234">
          <cell r="B234">
            <v>38.590000000000003</v>
          </cell>
          <cell r="I234" t="str">
            <v>01.001.0162-0</v>
          </cell>
          <cell r="J234">
            <v>224.65</v>
          </cell>
        </row>
        <row r="235">
          <cell r="I235" t="str">
            <v>01.001.0162-A</v>
          </cell>
          <cell r="J235">
            <v>205.65</v>
          </cell>
        </row>
        <row r="236">
          <cell r="B236">
            <v>20.190000000000001</v>
          </cell>
          <cell r="I236" t="str">
            <v>01.001.0163-0</v>
          </cell>
          <cell r="J236">
            <v>243.45</v>
          </cell>
        </row>
        <row r="237">
          <cell r="I237" t="str">
            <v>01.001.0163-A</v>
          </cell>
          <cell r="J237">
            <v>222.86</v>
          </cell>
        </row>
        <row r="238">
          <cell r="B238">
            <v>184.78</v>
          </cell>
          <cell r="I238" t="str">
            <v>01.001.0164-0</v>
          </cell>
          <cell r="J238">
            <v>243.45</v>
          </cell>
        </row>
        <row r="239">
          <cell r="I239" t="str">
            <v>01.001.0164-A</v>
          </cell>
          <cell r="J239">
            <v>222.86</v>
          </cell>
        </row>
        <row r="240">
          <cell r="I240" t="str">
            <v>01.001.0165-0</v>
          </cell>
          <cell r="J240">
            <v>478.59</v>
          </cell>
        </row>
        <row r="241">
          <cell r="I241" t="str">
            <v>01.001.0165-A</v>
          </cell>
          <cell r="J241">
            <v>438.12</v>
          </cell>
        </row>
        <row r="242">
          <cell r="B242">
            <v>34.729999999999997</v>
          </cell>
          <cell r="I242" t="str">
            <v>01.001.0166-0</v>
          </cell>
          <cell r="J242">
            <v>399.5</v>
          </cell>
        </row>
        <row r="243">
          <cell r="I243" t="str">
            <v>01.001.0166-A</v>
          </cell>
          <cell r="J243">
            <v>365.72</v>
          </cell>
        </row>
        <row r="244">
          <cell r="B244">
            <v>18.170000000000002</v>
          </cell>
          <cell r="I244" t="str">
            <v>01.001.0167-0</v>
          </cell>
          <cell r="J244">
            <v>337.08</v>
          </cell>
        </row>
        <row r="245">
          <cell r="I245" t="str">
            <v>01.001.0167-A</v>
          </cell>
          <cell r="J245">
            <v>308.58</v>
          </cell>
        </row>
        <row r="246">
          <cell r="B246">
            <v>138.26</v>
          </cell>
          <cell r="I246" t="str">
            <v>01.001.0168-0</v>
          </cell>
          <cell r="J246">
            <v>366.22</v>
          </cell>
        </row>
        <row r="247">
          <cell r="I247" t="str">
            <v>01.001.0168-A</v>
          </cell>
          <cell r="J247">
            <v>335.26</v>
          </cell>
        </row>
        <row r="248">
          <cell r="I248" t="str">
            <v>01.001.0169-0</v>
          </cell>
          <cell r="J248">
            <v>638.80999999999995</v>
          </cell>
        </row>
        <row r="249">
          <cell r="B249">
            <v>38.590000000000003</v>
          </cell>
          <cell r="I249" t="str">
            <v>01.001.0169-A</v>
          </cell>
          <cell r="J249">
            <v>584.79999999999995</v>
          </cell>
        </row>
        <row r="250">
          <cell r="I250" t="str">
            <v>01.001.0170-0</v>
          </cell>
          <cell r="J250">
            <v>318.35000000000002</v>
          </cell>
        </row>
        <row r="251">
          <cell r="B251">
            <v>20.190000000000001</v>
          </cell>
          <cell r="I251" t="str">
            <v>01.001.0170-A</v>
          </cell>
          <cell r="J251">
            <v>291.44</v>
          </cell>
        </row>
        <row r="252">
          <cell r="I252" t="str">
            <v>01.001.0171-0</v>
          </cell>
          <cell r="J252">
            <v>224.72</v>
          </cell>
        </row>
        <row r="253">
          <cell r="B253">
            <v>124.43</v>
          </cell>
          <cell r="I253" t="str">
            <v>01.001.0171-A</v>
          </cell>
          <cell r="J253">
            <v>205.72</v>
          </cell>
        </row>
        <row r="254">
          <cell r="I254" t="str">
            <v>01.001.0172-0</v>
          </cell>
          <cell r="J254">
            <v>208.07</v>
          </cell>
        </row>
        <row r="255">
          <cell r="I255" t="str">
            <v>01.001.0172-A</v>
          </cell>
          <cell r="J255">
            <v>190.47</v>
          </cell>
        </row>
        <row r="256">
          <cell r="B256">
            <v>34.729999999999997</v>
          </cell>
          <cell r="I256" t="str">
            <v>01.001.0173-0</v>
          </cell>
          <cell r="J256">
            <v>815.68</v>
          </cell>
        </row>
        <row r="257">
          <cell r="I257" t="str">
            <v>01.001.0173-A</v>
          </cell>
          <cell r="J257">
            <v>746.71</v>
          </cell>
        </row>
        <row r="258">
          <cell r="B258">
            <v>18.170000000000002</v>
          </cell>
          <cell r="I258" t="str">
            <v>01.001.0174-0</v>
          </cell>
          <cell r="J258">
            <v>199.16</v>
          </cell>
        </row>
        <row r="259">
          <cell r="I259" t="str">
            <v>01.001.0174-A</v>
          </cell>
          <cell r="J259">
            <v>182.32</v>
          </cell>
        </row>
        <row r="260">
          <cell r="B260">
            <v>396.21</v>
          </cell>
          <cell r="I260" t="str">
            <v>01.001.0175-0</v>
          </cell>
          <cell r="J260">
            <v>298.82</v>
          </cell>
        </row>
        <row r="261">
          <cell r="B261">
            <v>169.11959999999999</v>
          </cell>
          <cell r="I261" t="str">
            <v>01.001.0175-A</v>
          </cell>
          <cell r="J261">
            <v>273.56</v>
          </cell>
        </row>
        <row r="262">
          <cell r="B262">
            <v>371.48</v>
          </cell>
          <cell r="I262" t="str">
            <v>01.001.0176-0</v>
          </cell>
          <cell r="J262">
            <v>298.82</v>
          </cell>
        </row>
        <row r="263">
          <cell r="B263">
            <v>158.56360000000001</v>
          </cell>
          <cell r="I263" t="str">
            <v>01.001.0176-A</v>
          </cell>
          <cell r="J263">
            <v>273.56</v>
          </cell>
        </row>
        <row r="264">
          <cell r="B264">
            <v>3693.84</v>
          </cell>
          <cell r="I264" t="str">
            <v>01.001.0177-0</v>
          </cell>
          <cell r="J264">
            <v>237.94</v>
          </cell>
        </row>
        <row r="265">
          <cell r="I265" t="str">
            <v>01.001.0177-A</v>
          </cell>
          <cell r="J265">
            <v>217.82</v>
          </cell>
        </row>
      </sheetData>
      <sheetData sheetId="4">
        <row r="1">
          <cell r="B1" t="str">
            <v>PRECO,N,17,2</v>
          </cell>
        </row>
        <row r="2">
          <cell r="B2">
            <v>190.13</v>
          </cell>
        </row>
        <row r="3">
          <cell r="B3">
            <v>173.98</v>
          </cell>
        </row>
        <row r="4">
          <cell r="B4">
            <v>190.13</v>
          </cell>
        </row>
        <row r="5">
          <cell r="B5">
            <v>173.98</v>
          </cell>
        </row>
        <row r="6">
          <cell r="B6">
            <v>110.99</v>
          </cell>
        </row>
        <row r="7">
          <cell r="B7">
            <v>101.57</v>
          </cell>
        </row>
        <row r="8">
          <cell r="B8">
            <v>214.41</v>
          </cell>
        </row>
        <row r="9">
          <cell r="B9">
            <v>196.2</v>
          </cell>
        </row>
        <row r="10">
          <cell r="B10">
            <v>497.72</v>
          </cell>
        </row>
        <row r="11">
          <cell r="B11">
            <v>455.44</v>
          </cell>
        </row>
        <row r="12">
          <cell r="B12">
            <v>262.56</v>
          </cell>
        </row>
        <row r="13">
          <cell r="B13">
            <v>240.26</v>
          </cell>
        </row>
        <row r="14">
          <cell r="B14">
            <v>105.7</v>
          </cell>
        </row>
        <row r="15">
          <cell r="B15">
            <v>96.72</v>
          </cell>
        </row>
        <row r="16">
          <cell r="B16">
            <v>98.89</v>
          </cell>
        </row>
        <row r="17">
          <cell r="B17">
            <v>90.49</v>
          </cell>
        </row>
        <row r="18">
          <cell r="B18">
            <v>235.28</v>
          </cell>
        </row>
        <row r="19">
          <cell r="B19">
            <v>215.29</v>
          </cell>
        </row>
        <row r="20">
          <cell r="B20">
            <v>66.48</v>
          </cell>
        </row>
        <row r="21">
          <cell r="B21">
            <v>60.84</v>
          </cell>
        </row>
        <row r="22">
          <cell r="B22">
            <v>414.88</v>
          </cell>
        </row>
        <row r="23">
          <cell r="B23">
            <v>379.64</v>
          </cell>
        </row>
        <row r="24">
          <cell r="B24">
            <v>497.72</v>
          </cell>
        </row>
        <row r="25">
          <cell r="B25">
            <v>455.44</v>
          </cell>
        </row>
        <row r="26">
          <cell r="B26">
            <v>801.04</v>
          </cell>
        </row>
        <row r="27">
          <cell r="B27">
            <v>733</v>
          </cell>
        </row>
        <row r="28">
          <cell r="B28">
            <v>914.39</v>
          </cell>
        </row>
        <row r="29">
          <cell r="B29">
            <v>836.72</v>
          </cell>
        </row>
        <row r="30">
          <cell r="B30">
            <v>1197.76</v>
          </cell>
        </row>
        <row r="31">
          <cell r="B31">
            <v>1096.02</v>
          </cell>
        </row>
        <row r="32">
          <cell r="B32">
            <v>1197.76</v>
          </cell>
        </row>
        <row r="33">
          <cell r="B33">
            <v>1096.02</v>
          </cell>
        </row>
        <row r="34">
          <cell r="B34">
            <v>1916.66</v>
          </cell>
        </row>
        <row r="35">
          <cell r="B35">
            <v>1753.86</v>
          </cell>
        </row>
        <row r="36">
          <cell r="B36">
            <v>2076.54</v>
          </cell>
        </row>
        <row r="37">
          <cell r="B37">
            <v>1900.16</v>
          </cell>
        </row>
        <row r="38">
          <cell r="B38">
            <v>2236.44</v>
          </cell>
        </row>
        <row r="39">
          <cell r="B39">
            <v>2046.47</v>
          </cell>
        </row>
        <row r="40">
          <cell r="B40">
            <v>3035.92</v>
          </cell>
        </row>
        <row r="41">
          <cell r="B41">
            <v>2778.05</v>
          </cell>
        </row>
        <row r="42">
          <cell r="B42">
            <v>3353.63</v>
          </cell>
        </row>
        <row r="43">
          <cell r="B43">
            <v>3068.77</v>
          </cell>
        </row>
        <row r="44">
          <cell r="B44">
            <v>3513.53</v>
          </cell>
        </row>
        <row r="45">
          <cell r="B45">
            <v>3215.09</v>
          </cell>
        </row>
        <row r="46">
          <cell r="B46">
            <v>1156.47</v>
          </cell>
        </row>
        <row r="47">
          <cell r="B47">
            <v>1058.24</v>
          </cell>
        </row>
        <row r="48">
          <cell r="B48">
            <v>1156.47</v>
          </cell>
        </row>
        <row r="49">
          <cell r="B49">
            <v>1058.24</v>
          </cell>
        </row>
        <row r="50">
          <cell r="B50">
            <v>1119.3699999999999</v>
          </cell>
        </row>
        <row r="51">
          <cell r="B51">
            <v>1024.29</v>
          </cell>
        </row>
        <row r="52">
          <cell r="B52">
            <v>746.24</v>
          </cell>
        </row>
        <row r="53">
          <cell r="B53">
            <v>682.86</v>
          </cell>
        </row>
        <row r="54">
          <cell r="B54">
            <v>746.24</v>
          </cell>
        </row>
        <row r="55">
          <cell r="B55">
            <v>682.86</v>
          </cell>
        </row>
        <row r="56">
          <cell r="B56">
            <v>2354.41</v>
          </cell>
        </row>
        <row r="57">
          <cell r="B57">
            <v>2154.4299999999998</v>
          </cell>
        </row>
        <row r="58">
          <cell r="B58">
            <v>2354.41</v>
          </cell>
        </row>
        <row r="59">
          <cell r="B59">
            <v>2154.4299999999998</v>
          </cell>
        </row>
        <row r="60">
          <cell r="B60">
            <v>2727.54</v>
          </cell>
        </row>
        <row r="61">
          <cell r="B61">
            <v>2495.86</v>
          </cell>
        </row>
        <row r="62">
          <cell r="B62">
            <v>518.02</v>
          </cell>
        </row>
        <row r="63">
          <cell r="B63">
            <v>474.01</v>
          </cell>
        </row>
        <row r="64">
          <cell r="B64">
            <v>1513.71</v>
          </cell>
        </row>
        <row r="65">
          <cell r="B65">
            <v>1385.13</v>
          </cell>
        </row>
        <row r="66">
          <cell r="B66">
            <v>931.34</v>
          </cell>
        </row>
        <row r="67">
          <cell r="B67">
            <v>852.24</v>
          </cell>
        </row>
        <row r="68">
          <cell r="B68">
            <v>1139.6500000000001</v>
          </cell>
        </row>
        <row r="69">
          <cell r="B69">
            <v>1042.8399999999999</v>
          </cell>
        </row>
        <row r="70">
          <cell r="B70">
            <v>1462.36</v>
          </cell>
        </row>
        <row r="71">
          <cell r="B71">
            <v>1338.15</v>
          </cell>
        </row>
        <row r="72">
          <cell r="B72">
            <v>202.67</v>
          </cell>
        </row>
        <row r="73">
          <cell r="B73">
            <v>184.1</v>
          </cell>
        </row>
        <row r="74">
          <cell r="B74">
            <v>210.64</v>
          </cell>
        </row>
        <row r="75">
          <cell r="B75">
            <v>191</v>
          </cell>
        </row>
        <row r="76">
          <cell r="B76">
            <v>101.54</v>
          </cell>
        </row>
        <row r="77">
          <cell r="B77">
            <v>87.98</v>
          </cell>
        </row>
        <row r="78">
          <cell r="B78">
            <v>80.55</v>
          </cell>
        </row>
        <row r="79">
          <cell r="B79">
            <v>69.8</v>
          </cell>
        </row>
        <row r="80">
          <cell r="B80">
            <v>212.14</v>
          </cell>
        </row>
        <row r="81">
          <cell r="B81">
            <v>194.12</v>
          </cell>
        </row>
        <row r="82">
          <cell r="B82">
            <v>196.56</v>
          </cell>
        </row>
        <row r="83">
          <cell r="B83">
            <v>170.32</v>
          </cell>
        </row>
        <row r="84">
          <cell r="B84">
            <v>132.35</v>
          </cell>
        </row>
        <row r="85">
          <cell r="B85">
            <v>114.69</v>
          </cell>
        </row>
        <row r="86">
          <cell r="B86">
            <v>372.29</v>
          </cell>
        </row>
        <row r="87">
          <cell r="B87">
            <v>340.67</v>
          </cell>
        </row>
        <row r="88">
          <cell r="B88">
            <v>3470.88</v>
          </cell>
        </row>
        <row r="89">
          <cell r="B89">
            <v>3176.06</v>
          </cell>
        </row>
        <row r="90">
          <cell r="B90">
            <v>347.52</v>
          </cell>
        </row>
        <row r="91">
          <cell r="B91">
            <v>318</v>
          </cell>
        </row>
        <row r="92">
          <cell r="B92">
            <v>114.79</v>
          </cell>
        </row>
        <row r="93">
          <cell r="B93">
            <v>105.04</v>
          </cell>
        </row>
        <row r="94">
          <cell r="B94">
            <v>114.79</v>
          </cell>
        </row>
        <row r="95">
          <cell r="B95">
            <v>105.04</v>
          </cell>
        </row>
        <row r="96">
          <cell r="B96">
            <v>114.79</v>
          </cell>
        </row>
        <row r="97">
          <cell r="B97">
            <v>105.04</v>
          </cell>
        </row>
        <row r="98">
          <cell r="B98">
            <v>899.39</v>
          </cell>
        </row>
        <row r="99">
          <cell r="B99">
            <v>822.99</v>
          </cell>
        </row>
        <row r="100">
          <cell r="B100">
            <v>115.58</v>
          </cell>
        </row>
        <row r="101">
          <cell r="B101">
            <v>105.77</v>
          </cell>
        </row>
        <row r="102">
          <cell r="B102">
            <v>496.47</v>
          </cell>
        </row>
        <row r="103">
          <cell r="B103">
            <v>454.3</v>
          </cell>
        </row>
        <row r="104">
          <cell r="B104">
            <v>204.18</v>
          </cell>
        </row>
        <row r="105">
          <cell r="B105">
            <v>186.06</v>
          </cell>
        </row>
        <row r="106">
          <cell r="B106">
            <v>573.97</v>
          </cell>
        </row>
        <row r="107">
          <cell r="B107">
            <v>525.21</v>
          </cell>
        </row>
        <row r="108">
          <cell r="B108">
            <v>115.58</v>
          </cell>
        </row>
        <row r="109">
          <cell r="B109">
            <v>105.77</v>
          </cell>
        </row>
        <row r="110">
          <cell r="B110">
            <v>115.58</v>
          </cell>
        </row>
        <row r="111">
          <cell r="B111">
            <v>105.77</v>
          </cell>
        </row>
        <row r="112">
          <cell r="B112">
            <v>115.58</v>
          </cell>
        </row>
        <row r="113">
          <cell r="B113">
            <v>105.77</v>
          </cell>
        </row>
        <row r="114">
          <cell r="B114">
            <v>115.58</v>
          </cell>
        </row>
        <row r="115">
          <cell r="B115">
            <v>105.77</v>
          </cell>
        </row>
        <row r="116">
          <cell r="B116">
            <v>207.57</v>
          </cell>
        </row>
        <row r="117">
          <cell r="B117">
            <v>179.86</v>
          </cell>
        </row>
        <row r="118">
          <cell r="B118">
            <v>288.2</v>
          </cell>
        </row>
        <row r="119">
          <cell r="B119">
            <v>249.72</v>
          </cell>
        </row>
        <row r="120">
          <cell r="B120">
            <v>603.80999999999995</v>
          </cell>
        </row>
        <row r="121">
          <cell r="B121">
            <v>550.23</v>
          </cell>
        </row>
        <row r="122">
          <cell r="B122">
            <v>485.66</v>
          </cell>
        </row>
        <row r="123">
          <cell r="B123">
            <v>444.24</v>
          </cell>
        </row>
        <row r="124">
          <cell r="B124">
            <v>612.44000000000005</v>
          </cell>
        </row>
        <row r="125">
          <cell r="B125">
            <v>560.41999999999996</v>
          </cell>
        </row>
        <row r="126">
          <cell r="B126">
            <v>144.38999999999999</v>
          </cell>
        </row>
        <row r="127">
          <cell r="B127">
            <v>131.57</v>
          </cell>
        </row>
        <row r="128">
          <cell r="B128">
            <v>14.93</v>
          </cell>
        </row>
        <row r="129">
          <cell r="B129">
            <v>12.93</v>
          </cell>
        </row>
        <row r="130">
          <cell r="B130">
            <v>18.91</v>
          </cell>
        </row>
        <row r="131">
          <cell r="B131">
            <v>16.38</v>
          </cell>
        </row>
        <row r="132">
          <cell r="B132">
            <v>22.89</v>
          </cell>
        </row>
        <row r="133">
          <cell r="B133">
            <v>19.84</v>
          </cell>
        </row>
        <row r="134">
          <cell r="B134">
            <v>27.87</v>
          </cell>
        </row>
        <row r="135">
          <cell r="B135">
            <v>24.15</v>
          </cell>
        </row>
        <row r="136">
          <cell r="B136">
            <v>190.09</v>
          </cell>
        </row>
        <row r="137">
          <cell r="B137">
            <v>173.94</v>
          </cell>
        </row>
        <row r="138">
          <cell r="B138">
            <v>150.37</v>
          </cell>
        </row>
        <row r="139">
          <cell r="B139">
            <v>137.6</v>
          </cell>
        </row>
        <row r="140">
          <cell r="B140">
            <v>190.09</v>
          </cell>
        </row>
        <row r="141">
          <cell r="B141">
            <v>173.94</v>
          </cell>
        </row>
        <row r="142">
          <cell r="B142">
            <v>4172.97</v>
          </cell>
        </row>
        <row r="143">
          <cell r="B143">
            <v>3818.51</v>
          </cell>
        </row>
        <row r="144">
          <cell r="B144">
            <v>190.09</v>
          </cell>
        </row>
        <row r="145">
          <cell r="B145">
            <v>173.94</v>
          </cell>
        </row>
        <row r="146">
          <cell r="B146">
            <v>190.09</v>
          </cell>
        </row>
        <row r="147">
          <cell r="B147">
            <v>173.94</v>
          </cell>
        </row>
        <row r="148">
          <cell r="B148">
            <v>150.53</v>
          </cell>
        </row>
        <row r="149">
          <cell r="B149">
            <v>137.75</v>
          </cell>
        </row>
        <row r="150">
          <cell r="B150">
            <v>205.98</v>
          </cell>
        </row>
        <row r="151">
          <cell r="B151">
            <v>188.48</v>
          </cell>
        </row>
        <row r="152">
          <cell r="B152">
            <v>55.44</v>
          </cell>
        </row>
        <row r="153">
          <cell r="B153">
            <v>50.73</v>
          </cell>
        </row>
        <row r="154">
          <cell r="B154">
            <v>110.92</v>
          </cell>
        </row>
        <row r="155">
          <cell r="B155">
            <v>101.49</v>
          </cell>
        </row>
        <row r="156">
          <cell r="B156">
            <v>55.44</v>
          </cell>
        </row>
        <row r="157">
          <cell r="B157">
            <v>50.73</v>
          </cell>
        </row>
        <row r="158">
          <cell r="B158">
            <v>110.92</v>
          </cell>
        </row>
        <row r="159">
          <cell r="B159">
            <v>101.49</v>
          </cell>
        </row>
        <row r="160">
          <cell r="B160">
            <v>801.04</v>
          </cell>
        </row>
        <row r="161">
          <cell r="B161">
            <v>733</v>
          </cell>
        </row>
        <row r="162">
          <cell r="B162">
            <v>730.62</v>
          </cell>
        </row>
        <row r="163">
          <cell r="B163">
            <v>668.56</v>
          </cell>
        </row>
        <row r="164">
          <cell r="B164">
            <v>730.62</v>
          </cell>
        </row>
        <row r="165">
          <cell r="B165">
            <v>668.56</v>
          </cell>
        </row>
        <row r="166">
          <cell r="B166">
            <v>518.51</v>
          </cell>
        </row>
        <row r="167">
          <cell r="B167">
            <v>474.47</v>
          </cell>
        </row>
        <row r="168">
          <cell r="B168">
            <v>1197.76</v>
          </cell>
        </row>
        <row r="169">
          <cell r="B169">
            <v>1096.02</v>
          </cell>
        </row>
        <row r="170">
          <cell r="B170">
            <v>1658.98</v>
          </cell>
        </row>
        <row r="171">
          <cell r="B171">
            <v>1518.07</v>
          </cell>
        </row>
        <row r="172">
          <cell r="B172">
            <v>15.76</v>
          </cell>
        </row>
        <row r="173">
          <cell r="B173">
            <v>14.42</v>
          </cell>
        </row>
        <row r="174">
          <cell r="B174">
            <v>47.67</v>
          </cell>
        </row>
        <row r="175">
          <cell r="B175">
            <v>43.62</v>
          </cell>
        </row>
        <row r="176">
          <cell r="B176">
            <v>122.98</v>
          </cell>
        </row>
        <row r="177">
          <cell r="B177">
            <v>112.53</v>
          </cell>
        </row>
        <row r="178">
          <cell r="B178">
            <v>217.59</v>
          </cell>
        </row>
        <row r="179">
          <cell r="B179">
            <v>199.11</v>
          </cell>
        </row>
        <row r="180">
          <cell r="B180">
            <v>217.59</v>
          </cell>
        </row>
        <row r="181">
          <cell r="B181">
            <v>199.11</v>
          </cell>
        </row>
        <row r="182">
          <cell r="B182">
            <v>217.59</v>
          </cell>
        </row>
        <row r="183">
          <cell r="B183">
            <v>199.11</v>
          </cell>
        </row>
        <row r="184">
          <cell r="B184">
            <v>66.209999999999994</v>
          </cell>
        </row>
        <row r="185">
          <cell r="B185">
            <v>60.59</v>
          </cell>
        </row>
        <row r="186">
          <cell r="B186">
            <v>31.78</v>
          </cell>
        </row>
        <row r="187">
          <cell r="B187">
            <v>29.08</v>
          </cell>
        </row>
        <row r="188">
          <cell r="B188">
            <v>17306.72</v>
          </cell>
        </row>
        <row r="189">
          <cell r="B189">
            <v>15836.68</v>
          </cell>
        </row>
        <row r="190">
          <cell r="B190">
            <v>5768.9</v>
          </cell>
        </row>
        <row r="191">
          <cell r="B191">
            <v>5278.89</v>
          </cell>
        </row>
        <row r="192">
          <cell r="B192">
            <v>5768.9</v>
          </cell>
        </row>
        <row r="193">
          <cell r="B193">
            <v>5278.89</v>
          </cell>
        </row>
        <row r="194">
          <cell r="B194">
            <v>17306.72</v>
          </cell>
        </row>
        <row r="195">
          <cell r="B195">
            <v>15836.68</v>
          </cell>
        </row>
        <row r="196">
          <cell r="B196">
            <v>17306.72</v>
          </cell>
        </row>
        <row r="197">
          <cell r="B197">
            <v>15836.68</v>
          </cell>
        </row>
        <row r="198">
          <cell r="B198">
            <v>17306.72</v>
          </cell>
        </row>
        <row r="199">
          <cell r="B199">
            <v>15836.68</v>
          </cell>
        </row>
        <row r="200">
          <cell r="B200">
            <v>17306.72</v>
          </cell>
        </row>
        <row r="201">
          <cell r="B201">
            <v>15836.68</v>
          </cell>
        </row>
        <row r="202">
          <cell r="B202">
            <v>113280.43</v>
          </cell>
        </row>
        <row r="203">
          <cell r="B203">
            <v>103658.36</v>
          </cell>
        </row>
        <row r="204">
          <cell r="B204">
            <v>41491.19</v>
          </cell>
        </row>
        <row r="205">
          <cell r="B205">
            <v>37966.92</v>
          </cell>
        </row>
        <row r="206">
          <cell r="B206">
            <v>435.28</v>
          </cell>
        </row>
        <row r="207">
          <cell r="B207">
            <v>387.55</v>
          </cell>
        </row>
        <row r="208">
          <cell r="B208">
            <v>432.73</v>
          </cell>
        </row>
        <row r="209">
          <cell r="B209">
            <v>382.3</v>
          </cell>
        </row>
        <row r="210">
          <cell r="B210">
            <v>432.73</v>
          </cell>
        </row>
        <row r="211">
          <cell r="B211">
            <v>382.3</v>
          </cell>
        </row>
        <row r="212">
          <cell r="B212">
            <v>1932.92</v>
          </cell>
        </row>
        <row r="213">
          <cell r="B213">
            <v>1768.73</v>
          </cell>
        </row>
        <row r="214">
          <cell r="B214">
            <v>3240.35</v>
          </cell>
        </row>
        <row r="215">
          <cell r="B215">
            <v>2965.11</v>
          </cell>
        </row>
        <row r="216">
          <cell r="B216">
            <v>3240.35</v>
          </cell>
        </row>
        <row r="217">
          <cell r="B217">
            <v>2965.11</v>
          </cell>
        </row>
        <row r="218">
          <cell r="B218">
            <v>69.69</v>
          </cell>
        </row>
        <row r="219">
          <cell r="B219">
            <v>65.5</v>
          </cell>
        </row>
        <row r="220">
          <cell r="B220">
            <v>112.43</v>
          </cell>
        </row>
        <row r="221">
          <cell r="B221">
            <v>106.98</v>
          </cell>
        </row>
        <row r="222">
          <cell r="B222">
            <v>242.16</v>
          </cell>
        </row>
        <row r="223">
          <cell r="B223">
            <v>232.92</v>
          </cell>
        </row>
        <row r="224">
          <cell r="B224">
            <v>24.25</v>
          </cell>
        </row>
        <row r="225">
          <cell r="B225">
            <v>22.4</v>
          </cell>
        </row>
        <row r="226">
          <cell r="B226">
            <v>30.97</v>
          </cell>
        </row>
        <row r="227">
          <cell r="B227">
            <v>28.83</v>
          </cell>
        </row>
        <row r="228">
          <cell r="B228">
            <v>46.53</v>
          </cell>
        </row>
        <row r="229">
          <cell r="B229">
            <v>43.94</v>
          </cell>
        </row>
        <row r="230">
          <cell r="B230">
            <v>214.41</v>
          </cell>
        </row>
        <row r="231">
          <cell r="B231">
            <v>196.2</v>
          </cell>
        </row>
        <row r="232">
          <cell r="B232">
            <v>158.44999999999999</v>
          </cell>
        </row>
        <row r="233">
          <cell r="B233">
            <v>144.99</v>
          </cell>
        </row>
        <row r="234">
          <cell r="B234">
            <v>214.41</v>
          </cell>
        </row>
        <row r="235">
          <cell r="B235">
            <v>196.2</v>
          </cell>
        </row>
        <row r="236">
          <cell r="B236">
            <v>232.36</v>
          </cell>
        </row>
        <row r="237">
          <cell r="B237">
            <v>212.62</v>
          </cell>
        </row>
        <row r="238">
          <cell r="B238">
            <v>232.36</v>
          </cell>
        </row>
        <row r="239">
          <cell r="B239">
            <v>212.62</v>
          </cell>
        </row>
        <row r="240">
          <cell r="B240">
            <v>456.79</v>
          </cell>
        </row>
        <row r="241">
          <cell r="B241">
            <v>417.99</v>
          </cell>
        </row>
        <row r="242">
          <cell r="B242">
            <v>381.3</v>
          </cell>
        </row>
        <row r="243">
          <cell r="B243">
            <v>348.91</v>
          </cell>
        </row>
        <row r="244">
          <cell r="B244">
            <v>321.73</v>
          </cell>
        </row>
        <row r="245">
          <cell r="B245">
            <v>294.39999999999998</v>
          </cell>
        </row>
        <row r="246">
          <cell r="B246">
            <v>349.54</v>
          </cell>
        </row>
        <row r="247">
          <cell r="B247">
            <v>319.85000000000002</v>
          </cell>
        </row>
        <row r="248">
          <cell r="B248">
            <v>609.71</v>
          </cell>
        </row>
        <row r="249">
          <cell r="B249">
            <v>557.91999999999996</v>
          </cell>
        </row>
        <row r="250">
          <cell r="B250">
            <v>303.85000000000002</v>
          </cell>
        </row>
        <row r="251">
          <cell r="B251">
            <v>278.04000000000002</v>
          </cell>
        </row>
        <row r="252">
          <cell r="B252">
            <v>214.48</v>
          </cell>
        </row>
        <row r="253">
          <cell r="B253">
            <v>196.26</v>
          </cell>
        </row>
        <row r="254">
          <cell r="B254">
            <v>198.59</v>
          </cell>
        </row>
        <row r="255">
          <cell r="B255">
            <v>181.72</v>
          </cell>
        </row>
        <row r="256">
          <cell r="B256">
            <v>778.52</v>
          </cell>
        </row>
        <row r="257">
          <cell r="B257">
            <v>712.39</v>
          </cell>
        </row>
        <row r="258">
          <cell r="B258">
            <v>190.09</v>
          </cell>
        </row>
        <row r="259">
          <cell r="B259">
            <v>173.94</v>
          </cell>
        </row>
        <row r="260">
          <cell r="B260">
            <v>285.20999999999998</v>
          </cell>
        </row>
        <row r="261">
          <cell r="B261">
            <v>260.98</v>
          </cell>
        </row>
        <row r="262">
          <cell r="B262">
            <v>285.20999999999998</v>
          </cell>
        </row>
        <row r="263">
          <cell r="B263">
            <v>260.98</v>
          </cell>
        </row>
        <row r="264">
          <cell r="B264">
            <v>227.1</v>
          </cell>
        </row>
        <row r="265">
          <cell r="B265">
            <v>207.81</v>
          </cell>
        </row>
      </sheetData>
      <sheetData sheetId="5">
        <row r="1">
          <cell r="C1" t="str">
            <v>UNID</v>
          </cell>
        </row>
        <row r="2">
          <cell r="B2" t="str">
            <v>LIMITE DE PLASTICIDADE</v>
          </cell>
          <cell r="C2" t="str">
            <v>UN</v>
          </cell>
        </row>
        <row r="3">
          <cell r="B3" t="str">
            <v>LIMITE DE PLASTICIDADE</v>
          </cell>
          <cell r="C3" t="str">
            <v>UN</v>
          </cell>
        </row>
        <row r="4">
          <cell r="B4" t="str">
            <v>LIMITE DE LIQUIDEZ</v>
          </cell>
          <cell r="C4" t="str">
            <v>UN</v>
          </cell>
        </row>
        <row r="5">
          <cell r="B5" t="str">
            <v>LIMITE DE LIQUIDEZ</v>
          </cell>
          <cell r="C5" t="str">
            <v>UN</v>
          </cell>
        </row>
        <row r="6">
          <cell r="B6" t="str">
            <v>LIMITE DE CONTRACAO</v>
          </cell>
          <cell r="C6" t="str">
            <v>UN</v>
          </cell>
        </row>
        <row r="7">
          <cell r="B7" t="str">
            <v>LIMITE DE CONTRACAO</v>
          </cell>
          <cell r="C7" t="str">
            <v>UN</v>
          </cell>
        </row>
        <row r="8">
          <cell r="B8" t="str">
            <v>ANALISE GRANULOMETRICA SEM SEDIMENTACAO (PENEIRAMENTO)</v>
          </cell>
          <cell r="C8" t="str">
            <v>UN</v>
          </cell>
        </row>
        <row r="9">
          <cell r="B9" t="str">
            <v>ANALISE GRANULOMETRICA SEM SEDIMENTACAO (PENEIRAMENTO)</v>
          </cell>
          <cell r="C9" t="str">
            <v>UN</v>
          </cell>
        </row>
        <row r="10">
          <cell r="B10" t="str">
            <v>ANALISE GRANULOMETRICA COM SEDIMENTACAO</v>
          </cell>
          <cell r="C10" t="str">
            <v>UN</v>
          </cell>
        </row>
        <row r="11">
          <cell r="B11" t="str">
            <v>ANALISE GRANULOMETRICA COM SEDIMENTACAO</v>
          </cell>
          <cell r="C11" t="str">
            <v>UN</v>
          </cell>
        </row>
        <row r="12">
          <cell r="B12" t="str">
            <v>MASSA ESPECIFICA REAL</v>
          </cell>
          <cell r="C12" t="str">
            <v>UN</v>
          </cell>
        </row>
        <row r="13">
          <cell r="B13" t="str">
            <v>MASSA ESPECIFICA REAL</v>
          </cell>
          <cell r="C13" t="str">
            <v>UN</v>
          </cell>
        </row>
        <row r="14">
          <cell r="B14" t="str">
            <v>MASSA ESPECIFICA APARENTE "IN SITU"</v>
          </cell>
          <cell r="C14" t="str">
            <v>UN</v>
          </cell>
        </row>
        <row r="15">
          <cell r="B15" t="str">
            <v>MASSA ESPECIFICA APARENTE "IN SITU"</v>
          </cell>
          <cell r="C15" t="str">
            <v>UN</v>
          </cell>
        </row>
        <row r="16">
          <cell r="B16" t="str">
            <v>UMIDADE NATURAL EM ESTUFA</v>
          </cell>
          <cell r="C16" t="str">
            <v>UN</v>
          </cell>
        </row>
        <row r="17">
          <cell r="B17" t="str">
            <v>UMIDADE NATURAL EM ESTUFA</v>
          </cell>
          <cell r="C17" t="str">
            <v>UN</v>
          </cell>
        </row>
        <row r="18">
          <cell r="B18" t="str">
            <v>EQUIVALENTE DE AREIA</v>
          </cell>
          <cell r="C18" t="str">
            <v>UN</v>
          </cell>
        </row>
        <row r="19">
          <cell r="B19" t="str">
            <v>EQUIVALENTE DE AREIA</v>
          </cell>
          <cell r="C19" t="str">
            <v>UN</v>
          </cell>
        </row>
        <row r="20">
          <cell r="B20" t="str">
            <v>UMIDADE PELO METODO EXPEDITO "SPEEDY"</v>
          </cell>
          <cell r="C20" t="str">
            <v>UN</v>
          </cell>
        </row>
        <row r="21">
          <cell r="B21" t="str">
            <v>UMIDADE PELO METODO EXPEDITO "SPEEDY"</v>
          </cell>
          <cell r="C21" t="str">
            <v>UN</v>
          </cell>
        </row>
        <row r="22">
          <cell r="B22" t="str">
            <v>COMPACTACAO: ENERGIA PROCTOR NORMAL</v>
          </cell>
          <cell r="C22" t="str">
            <v>UN</v>
          </cell>
        </row>
        <row r="23">
          <cell r="B23" t="str">
            <v>COMPACTACAO: ENERGIA PROCTOR NORMAL</v>
          </cell>
          <cell r="C23" t="str">
            <v>UN</v>
          </cell>
        </row>
        <row r="24">
          <cell r="B24" t="str">
            <v>COMPACTACAO: ENERGIA AASHO INTERMEDIARIA</v>
          </cell>
          <cell r="C24" t="str">
            <v>UN</v>
          </cell>
        </row>
        <row r="25">
          <cell r="B25" t="str">
            <v>COMPACTACAO: ENERGIA AASHO INTERMEDIARIA</v>
          </cell>
          <cell r="C25" t="str">
            <v>UN</v>
          </cell>
        </row>
        <row r="26">
          <cell r="B26" t="str">
            <v>COMPACTACAO: ENERGIA AASHO MODIFICADA</v>
          </cell>
          <cell r="C26" t="str">
            <v>UN</v>
          </cell>
        </row>
        <row r="27">
          <cell r="B27" t="str">
            <v>COMPACTACAO: ENERGIA AASHO MODIFICADA</v>
          </cell>
          <cell r="C27" t="str">
            <v>UN</v>
          </cell>
        </row>
        <row r="28">
          <cell r="B28" t="str">
            <v>INDICE SUPORTE CALIFORNIA,POR 1 PONTO,COMPACTACAO COM ENERGIA PROCTOR NORMAL</v>
          </cell>
          <cell r="C28" t="str">
            <v>UN</v>
          </cell>
        </row>
        <row r="29">
          <cell r="B29" t="str">
            <v>INDICE SUPORTE CALIFORNIA,POR 1 PONTO,COMPACTACAO COM ENERGIA PROCTOR NORMAL</v>
          </cell>
          <cell r="C29" t="str">
            <v>UN</v>
          </cell>
        </row>
        <row r="30">
          <cell r="B30" t="str">
            <v>INDICE SUPORTE CALIFORNIA,POR 1 PONTO,COMPACTACAO COM ENERGIA AASHO INTERMEDIARIA</v>
          </cell>
          <cell r="C30" t="str">
            <v>UN</v>
          </cell>
        </row>
        <row r="31">
          <cell r="B31" t="str">
            <v>INDICE SUPORTE CALIFORNIA,POR 1 PONTO,COMPACTACAO COM ENERGIA AASHO INTERMEDIARIA</v>
          </cell>
          <cell r="C31" t="str">
            <v>UN</v>
          </cell>
        </row>
        <row r="32">
          <cell r="B32" t="str">
            <v>INDICE SUPORTE CALIFORNIA,POR 1 PONTO,COMPACTACAO COM ENERGIA AASHO MODIFICADA</v>
          </cell>
          <cell r="C32" t="str">
            <v>UN</v>
          </cell>
        </row>
        <row r="33">
          <cell r="B33" t="str">
            <v>INDICE SUPORTE CALIFORNIA,POR 1 PONTO,COMPACTACAO COM ENERGIA AASHO MODIFICADA</v>
          </cell>
          <cell r="C33" t="str">
            <v>UN</v>
          </cell>
        </row>
        <row r="34">
          <cell r="B34" t="str">
            <v>INDICE SUPORTE CALIFORNIA,POR 3 PONTOS,COMPACTACAO COM ENERGIA PROCTOR NORMAL</v>
          </cell>
          <cell r="C34" t="str">
            <v>UN</v>
          </cell>
        </row>
        <row r="35">
          <cell r="B35" t="str">
            <v>INDICE SUPORTE CALIFORNIA,POR 3 PONTOS,COMPACTACAO COM ENERGIA PROCTOR NORMAL</v>
          </cell>
          <cell r="C35" t="str">
            <v>UN</v>
          </cell>
        </row>
        <row r="36">
          <cell r="B36" t="str">
            <v>INDICE SUPORTE CALIFORNIA,POR 3 PONTOS,COMPACTACAO COM ENERGIA AASHO INTERMEDIARIA</v>
          </cell>
          <cell r="C36" t="str">
            <v>UN</v>
          </cell>
        </row>
        <row r="37">
          <cell r="B37" t="str">
            <v>INDICE SUPORTE CALIFORNIA,POR 3 PONTOS,COMPACTACAO COM ENERGIA AASHO INTERMEDIARIA</v>
          </cell>
          <cell r="C37" t="str">
            <v>UN</v>
          </cell>
        </row>
        <row r="38">
          <cell r="B38" t="str">
            <v>INDICE SUPORTE CALIFORNIA,POR 3 PONTOS,COMPACTACAO COM ENERGIA AASHO MODIFICADA</v>
          </cell>
          <cell r="C38" t="str">
            <v>UN</v>
          </cell>
        </row>
        <row r="39">
          <cell r="B39" t="str">
            <v>INDICE SUPORTE CALIFORNIA,POR 3 PONTOS,COMPACTACAO COM ENERGIA AASHO MODIFICADA</v>
          </cell>
          <cell r="C39" t="str">
            <v>UN</v>
          </cell>
        </row>
        <row r="40">
          <cell r="B40" t="str">
            <v>INDICE SUPORTE CALIFORNIA,POR 5 PONTOS,COMPACTACAO COM ENERGIA PROCTOR NORMAL</v>
          </cell>
          <cell r="C40" t="str">
            <v>UN</v>
          </cell>
        </row>
        <row r="41">
          <cell r="B41" t="str">
            <v>INDICE SUPORTE CALIFORNIA,POR 5 PONTOS,COMPACTACAO COM ENERGIA PROCTOR NORMAL</v>
          </cell>
          <cell r="C41" t="str">
            <v>UN</v>
          </cell>
        </row>
        <row r="42">
          <cell r="B42" t="str">
            <v>INDICE SUPORTE CALIFORNIA,POR 5 PONTOS,COMPACTACAO COM ENERGIA AASHO INTERMEDIARIA</v>
          </cell>
          <cell r="C42" t="str">
            <v>UN</v>
          </cell>
        </row>
        <row r="43">
          <cell r="B43" t="str">
            <v>INDICE SUPORTE CALIFORNIA,POR 5 PONTOS,COMPACTACAO COM ENERGIA AASHO INTERMEDIARIA</v>
          </cell>
          <cell r="C43" t="str">
            <v>UN</v>
          </cell>
        </row>
        <row r="44">
          <cell r="B44" t="str">
            <v>INDICE SUPORTE CALIFORNIA,POR 5 PONTOS,COMPACTACAO COM ENERGIA AASHO MODIFICADA</v>
          </cell>
          <cell r="C44" t="str">
            <v>UN</v>
          </cell>
        </row>
        <row r="45">
          <cell r="B45" t="str">
            <v>INDICE SUPORTE CALIFORNIA,POR 5 PONTOS,COMPACTACAO COM ENERGIA AASHO MODIFICADA</v>
          </cell>
          <cell r="C45" t="str">
            <v>UN</v>
          </cell>
        </row>
        <row r="46">
          <cell r="B46" t="str">
            <v>PERMEABILIDADE EM AMOSTRA NATURAL</v>
          </cell>
          <cell r="C46" t="str">
            <v>UN</v>
          </cell>
        </row>
        <row r="47">
          <cell r="B47" t="str">
            <v>PERMEABILIDADE EM AMOSTRA NATURAL</v>
          </cell>
          <cell r="C47" t="str">
            <v>UN</v>
          </cell>
        </row>
        <row r="48">
          <cell r="B48" t="str">
            <v>PERMEABILIDADE EM AMOSTRA MOLDADA ARGILOSA</v>
          </cell>
          <cell r="C48" t="str">
            <v>UN</v>
          </cell>
        </row>
        <row r="49">
          <cell r="B49" t="str">
            <v>PERMEABILIDADE EM AMOSTRA MOLDADA ARGILOSA</v>
          </cell>
          <cell r="C49" t="str">
            <v>UN</v>
          </cell>
        </row>
        <row r="50">
          <cell r="B50" t="str">
            <v>PERMEABILIDADE EM AMOSTRA DE AREIA</v>
          </cell>
          <cell r="C50" t="str">
            <v>UN</v>
          </cell>
        </row>
        <row r="51">
          <cell r="B51" t="str">
            <v>PERMEABILIDADE EM AMOSTRA DE AREIA</v>
          </cell>
          <cell r="C51" t="str">
            <v>UN</v>
          </cell>
        </row>
        <row r="52">
          <cell r="B52" t="str">
            <v>COMPRESSAO SIMPLES EM AMOSTRA NATURAL,POR CORPO DE PROVA</v>
          </cell>
          <cell r="C52" t="str">
            <v>UN</v>
          </cell>
        </row>
        <row r="53">
          <cell r="B53" t="str">
            <v>COMPRESSAO SIMPLES EM AMOSTRA NATURAL,POR CORPO DE PROVA</v>
          </cell>
          <cell r="C53" t="str">
            <v>UN</v>
          </cell>
        </row>
        <row r="54">
          <cell r="B54" t="str">
            <v>COMPRESSAO SIMPLES EM AMOSTRA MOLDADA,POR CORPO DE PROVA</v>
          </cell>
          <cell r="C54" t="str">
            <v>UN</v>
          </cell>
        </row>
        <row r="55">
          <cell r="B55" t="str">
            <v>COMPRESSAO SIMPLES EM AMOSTRA MOLDADA,POR CORPO DE PROVA</v>
          </cell>
          <cell r="C55" t="str">
            <v>UN</v>
          </cell>
        </row>
        <row r="56">
          <cell r="B56" t="str">
            <v>ADENSAMENTO EM AMOSTRA NATURAL</v>
          </cell>
          <cell r="C56" t="str">
            <v>UN</v>
          </cell>
        </row>
        <row r="57">
          <cell r="B57" t="str">
            <v>ADENSAMENTO EM AMOSTRA NATURAL</v>
          </cell>
          <cell r="C57" t="str">
            <v>UN</v>
          </cell>
        </row>
        <row r="58">
          <cell r="B58" t="str">
            <v>ADENSAMENTO EM AMOSTRA MOLDADA</v>
          </cell>
          <cell r="C58" t="str">
            <v>UN</v>
          </cell>
        </row>
        <row r="59">
          <cell r="B59" t="str">
            <v>ADENSAMENTO EM AMOSTRA MOLDADA</v>
          </cell>
          <cell r="C59" t="str">
            <v>UN</v>
          </cell>
        </row>
        <row r="60">
          <cell r="B60" t="str">
            <v>ADENSAMENTO:PAR DE ENSAIOS PARA DETERMINACAO DO FATOR DE CORRECAO DE COEFICIENTE DE RECALQUE</v>
          </cell>
          <cell r="C60" t="str">
            <v>UN</v>
          </cell>
        </row>
        <row r="61">
          <cell r="B61" t="str">
            <v>ADENSAMENTO:PAR DE ENSAIOS PARA DETERMINACAO DO FATOR DE CORRECAO DE COEFICIENTE DE RECALQUE</v>
          </cell>
          <cell r="C61" t="str">
            <v>UN</v>
          </cell>
        </row>
        <row r="62">
          <cell r="B62" t="str">
            <v>CISALHAMENTO LENTO OU RAPIDO,POR CORPO DE PROVA</v>
          </cell>
          <cell r="C62" t="str">
            <v>UN</v>
          </cell>
        </row>
        <row r="63">
          <cell r="B63" t="str">
            <v>CISALHAMENTO LENTO OU RAPIDO,POR CORPO DE PROVA</v>
          </cell>
          <cell r="C63" t="str">
            <v>UN</v>
          </cell>
        </row>
        <row r="64">
          <cell r="B64" t="str">
            <v>TRIAXIAL DRENADO,EM AMOSTRAS NATURAL OU MOLDADA,POR CORPO DEPROVA</v>
          </cell>
          <cell r="C64" t="str">
            <v>UN</v>
          </cell>
        </row>
        <row r="65">
          <cell r="B65" t="str">
            <v>TRIAXIAL DRENADO,EM AMOSTRAS NATURAL OU MOLDADA,POR CORPO DEPROVA</v>
          </cell>
          <cell r="C65" t="str">
            <v>UN</v>
          </cell>
        </row>
        <row r="66">
          <cell r="B66" t="str">
            <v>TRIAXIAL NAO DRENADO,EM AMOSTRAS NATURAL OU MOLDADA,POR CORPO DE PROVA</v>
          </cell>
          <cell r="C66" t="str">
            <v>UN</v>
          </cell>
        </row>
        <row r="67">
          <cell r="B67" t="str">
            <v>TRIAXIAL NAO DRENADO,EM AMOSTRAS NATURAL OU MOLDADA,POR CORPO DE PROVA</v>
          </cell>
          <cell r="C67" t="str">
            <v>UN</v>
          </cell>
        </row>
        <row r="68">
          <cell r="B68" t="str">
            <v>TRIAXIAL NAO DRENADO,PRE-ADENSADO,EM AMOSTRAS NATURAL OU MOLDADA,POR CORPO DE PROVA</v>
          </cell>
          <cell r="C68" t="str">
            <v>UN</v>
          </cell>
        </row>
        <row r="69">
          <cell r="B69" t="str">
            <v>TRIAXIAL NAO DRENADO,PRE-ADENSADO,EM AMOSTRAS NATURAL OU MOLDADA,POR CORPO DE PROVA</v>
          </cell>
          <cell r="C69" t="str">
            <v>UN</v>
          </cell>
        </row>
        <row r="70">
          <cell r="B70" t="str">
            <v>DURABILIDADE POR MOLHAGEM E SECAGEM,EM SOLO-CIMENTO,POR ENSAIO</v>
          </cell>
          <cell r="C70" t="str">
            <v>UN</v>
          </cell>
        </row>
        <row r="71">
          <cell r="B71" t="str">
            <v>DURABILIDADE POR MOLHAGEM E SECAGEM,EM SOLO-CIMENTO,POR ENSAIO</v>
          </cell>
          <cell r="C71" t="str">
            <v>UN</v>
          </cell>
        </row>
        <row r="72">
          <cell r="B72" t="str">
            <v>SONDAGEM MANUAL,COM TRADO CAVADEIRA,POR METRO LINEAR OU FRACAO</v>
          </cell>
          <cell r="C72" t="str">
            <v>M</v>
          </cell>
        </row>
        <row r="73">
          <cell r="B73" t="str">
            <v>SONDAGEM MANUAL,COM TRADO CAVADEIRA,POR METRO LINEAR OU FRACAO</v>
          </cell>
          <cell r="C73" t="str">
            <v>M</v>
          </cell>
        </row>
        <row r="74">
          <cell r="B74" t="str">
            <v>SONDAGEM MANUAL,COM PA E PICARETA,POR METRO LINEAR OU FRACAO</v>
          </cell>
          <cell r="C74" t="str">
            <v>M</v>
          </cell>
        </row>
        <row r="75">
          <cell r="B75" t="str">
            <v>SONDAGEM MANUAL,COM PA E PICARETA,POR METRO LINEAR OU FRACAO</v>
          </cell>
          <cell r="C75" t="str">
            <v>M</v>
          </cell>
        </row>
        <row r="76">
          <cell r="B76" t="str">
            <v>SONDAGEM DE RECONHECIMENTO A TRADO MANUAL DE 4".PARA TRADO DE 6",ACRESCENTAR 50% AO VALOR DESTE ITEM</v>
          </cell>
          <cell r="C76" t="str">
            <v>M</v>
          </cell>
        </row>
        <row r="77">
          <cell r="B77" t="str">
            <v>SONDAGEM DE RECONHECIMENTO A TRADO MANUAL DE 4".PARA TRADO DE 6",ACRESCENTAR 50% AO VALOR DESTE ITEM</v>
          </cell>
          <cell r="C77" t="str">
            <v>M</v>
          </cell>
        </row>
        <row r="78">
          <cell r="B78" t="str">
            <v>SONDAGEM EXPEDITA,DE SIMPLES RECONHECIMENTO A PERCUSSAO,EXCLUSIVAMENTE POR LAVAGEM,DIAMETRO DE 2",INCLUSIVE DESLOCAMENTOE INSTALACAO</v>
          </cell>
          <cell r="C78" t="str">
            <v>M</v>
          </cell>
        </row>
        <row r="79">
          <cell r="B79" t="str">
            <v>SONDAGEM EXPEDITA,DE SIMPLES RECONHECIMENTO A PERCUSSAO,EXCLUSIVAMENTE POR LAVAGEM,DIAMETRO DE 2",INCLUSIVE DESLOCAMENTOE INSTALACAO</v>
          </cell>
          <cell r="C79" t="str">
            <v>M</v>
          </cell>
        </row>
        <row r="80">
          <cell r="B80" t="str">
            <v>FRACIONAMENTO QUIMICO (METODO ROSTLER)</v>
          </cell>
          <cell r="C80" t="str">
            <v>UN</v>
          </cell>
        </row>
        <row r="81">
          <cell r="B81" t="str">
            <v>FRACIONAMENTO QUIMICO (METODO ROSTLER)</v>
          </cell>
          <cell r="C81" t="str">
            <v>UN</v>
          </cell>
        </row>
        <row r="82">
          <cell r="B82" t="str">
            <v>ENSAIO DE PALHETA("VANE TEST")REALIZADO NO CAMPO,EXCLUSIVE PERFURACAO</v>
          </cell>
          <cell r="C82" t="str">
            <v>UN</v>
          </cell>
        </row>
        <row r="83">
          <cell r="B83" t="str">
            <v>ENSAIO DE PALHETA("VANE TEST")REALIZADO NO CAMPO,EXCLUSIVE PERFURACAO</v>
          </cell>
          <cell r="C83" t="str">
            <v>UN</v>
          </cell>
        </row>
        <row r="84">
          <cell r="B84" t="str">
            <v>ENSAIO DE PALHETA("VANE TEST"),REALIZADO EM LABORATORIO</v>
          </cell>
          <cell r="C84" t="str">
            <v>UN</v>
          </cell>
        </row>
        <row r="85">
          <cell r="B85" t="str">
            <v>ENSAIO DE PALHETA("VANE TEST"),REALIZADO EM LABORATORIO</v>
          </cell>
          <cell r="C85" t="str">
            <v>UN</v>
          </cell>
        </row>
        <row r="86">
          <cell r="B86" t="str">
            <v>CLASSIFICACAO MACROSCOPICA DE AMOSTRAS DE SONDAGEM ROTATIVA</v>
          </cell>
          <cell r="C86" t="str">
            <v>M</v>
          </cell>
        </row>
        <row r="87">
          <cell r="B87" t="str">
            <v>CLASSIFICACAO MACROSCOPICA DE AMOSTRAS DE SONDAGEM ROTATIVA</v>
          </cell>
          <cell r="C87" t="str">
            <v>M</v>
          </cell>
        </row>
        <row r="88">
          <cell r="B88" t="str">
            <v>CLASSIFICACAO MACROSCOPICA DE AMOSTRAS DE SONDAGEM ROTATIVA,COM LAMINA DE ROCHA</v>
          </cell>
          <cell r="C88" t="str">
            <v>M</v>
          </cell>
        </row>
        <row r="89">
          <cell r="B89" t="str">
            <v>CLASSIFICACAO MACROSCOPICA DE AMOSTRAS DE SONDAGEM ROTATIVA,COM LAMINA DE ROCHA</v>
          </cell>
          <cell r="C89" t="str">
            <v>M</v>
          </cell>
        </row>
        <row r="90">
          <cell r="B90" t="str">
            <v>BRITAGEM EM LABORATORIO,DE BLOCOS DE ROCHA,MATACOES OU TESTEMUNHOS DE SONDAGEM ROTATIVA,POR AMOSTRA REPRESENTATIVA</v>
          </cell>
          <cell r="C90" t="str">
            <v>UN</v>
          </cell>
        </row>
        <row r="91">
          <cell r="B91" t="str">
            <v>BRITAGEM EM LABORATORIO,DE BLOCOS DE ROCHA,MATACOES OU TESTEMUNHOS DE SONDAGEM ROTATIVA,POR AMOSTRA REPRESENTATIVA</v>
          </cell>
          <cell r="C91" t="str">
            <v>UN</v>
          </cell>
        </row>
        <row r="92">
          <cell r="B92" t="str">
            <v>MINI-CBR E EXPANSAO DE SOLO COMPACTADO EM EQUIPAMENTO MINIATURA</v>
          </cell>
          <cell r="C92" t="str">
            <v>UN</v>
          </cell>
        </row>
        <row r="93">
          <cell r="B93" t="str">
            <v>MINI-CBR E EXPANSAO DE SOLO COMPACTADO EM EQUIPAMENTO MINIATURA</v>
          </cell>
          <cell r="C93" t="str">
            <v>UN</v>
          </cell>
        </row>
        <row r="94">
          <cell r="B94" t="str">
            <v>MINI-MCV - SOLO COMPACTADO EM EQUIPAMENTO MINIATURA</v>
          </cell>
          <cell r="C94" t="str">
            <v>UN</v>
          </cell>
        </row>
        <row r="95">
          <cell r="B95" t="str">
            <v>MINI-MCV - SOLO COMPACTADO EM EQUIPAMENTO MINIATURA</v>
          </cell>
          <cell r="C95" t="str">
            <v>UN</v>
          </cell>
        </row>
        <row r="96">
          <cell r="B96" t="str">
            <v>DETERMINACAO DA PERDA DE MASSA POR IMERSAO DE SOLOS COMPACTADOS EM EQUIPAMENTO MINIATURA</v>
          </cell>
          <cell r="C96" t="str">
            <v>UN</v>
          </cell>
        </row>
        <row r="97">
          <cell r="B97" t="str">
            <v>DETERMINACAO DA PERDA DE MASSA POR IMERSAO DE SOLOS COMPACTADOS EM EQUIPAMENTO MINIATURA</v>
          </cell>
          <cell r="C97" t="str">
            <v>UN</v>
          </cell>
        </row>
        <row r="98">
          <cell r="B98" t="str">
            <v>EXTRACAO DE AMOSTRA INDEFORMADA EM BLOCOS DE 30X30X30CM,INCLUSIVE EMBALAGEM DE MADEIRA,EXCLUSIVE TRANSPORTE</v>
          </cell>
          <cell r="C98" t="str">
            <v>UN</v>
          </cell>
        </row>
        <row r="99">
          <cell r="B99" t="str">
            <v>EXTRACAO DE AMOSTRA INDEFORMADA EM BLOCOS DE 30X30X30CM,INCLUSIVE EMBALAGEM DE MADEIRA,EXCLUSIVE TRANSPORTE</v>
          </cell>
          <cell r="C99" t="str">
            <v>UN</v>
          </cell>
        </row>
        <row r="100">
          <cell r="B100" t="str">
            <v>CLASSIFICACAO DE SOLOS TROPICAIS PARA FINALIDADES RODOVIARIAS,UTILIZANDO CORPOS DE PROVA COMPACTADOS EM EQUIPAMENTO MINIATURA</v>
          </cell>
          <cell r="C100" t="str">
            <v>UN</v>
          </cell>
        </row>
        <row r="101">
          <cell r="B101" t="str">
            <v>CLASSIFICACAO DE SOLOS TROPICAIS PARA FINALIDADES RODOVIARIAS,UTILIZANDO CORPOS DE PROVA COMPACTADOS EM EQUIPAMENTO MINIATURA</v>
          </cell>
          <cell r="C101" t="str">
            <v>UN</v>
          </cell>
        </row>
        <row r="102">
          <cell r="B102" t="str">
            <v>EXTRACAO DE AMOSTRA INDEFORMADA EM ANEL BISELADO,EXCLUSIVE TRANSPORTE</v>
          </cell>
          <cell r="C102" t="str">
            <v>UN</v>
          </cell>
        </row>
        <row r="103">
          <cell r="B103" t="str">
            <v>EXTRACAO DE AMOSTRA INDEFORMADA EM ANEL BISELADO,EXCLUSIVE TRANSPORTE</v>
          </cell>
          <cell r="C103" t="str">
            <v>UN</v>
          </cell>
        </row>
        <row r="104">
          <cell r="B104" t="str">
            <v>EXTRACAO DE AMOSTRA TIPO "SHELBY" DURANTE SERVICO DE SONDAGEM DO SOLO,EXCLUSIVE TRANSPORTE</v>
          </cell>
          <cell r="C104" t="str">
            <v>UN</v>
          </cell>
        </row>
        <row r="105">
          <cell r="B105" t="str">
            <v>EXTRACAO DE AMOSTRA TIPO "SHELBY" DURANTE SERVICO DE SONDAGEM DO SOLO,EXCLUSIVE TRANSPORTE</v>
          </cell>
          <cell r="C105" t="str">
            <v>UN</v>
          </cell>
        </row>
        <row r="106">
          <cell r="B106" t="str">
            <v>AMOSTRA DE SOLO - PREPARACAO PARA ENSAIOS DE COMPACTACAO E ENSAIOS DE CARACTERIZACAO</v>
          </cell>
          <cell r="C106" t="str">
            <v>UN</v>
          </cell>
        </row>
        <row r="107">
          <cell r="B107" t="str">
            <v>AMOSTRA DE SOLO - PREPARACAO PARA ENSAIOS DE COMPACTACAO E ENSAIOS DE CARACTERIZACAO</v>
          </cell>
          <cell r="C107" t="str">
            <v>UN</v>
          </cell>
        </row>
        <row r="108">
          <cell r="B108" t="str">
            <v>GRAOS DE SOLOS QUE PASSAM NA PENEIRA DE MALHA 4,8MM - DETERMINACAO DA MASSA ESPECIFICA</v>
          </cell>
          <cell r="C108" t="str">
            <v>UN</v>
          </cell>
        </row>
        <row r="109">
          <cell r="B109" t="str">
            <v>GRAOS DE SOLOS QUE PASSAM NA PENEIRA DE MALHA 4,8MM - DETERMINACAO DA MASSA ESPECIFICA</v>
          </cell>
          <cell r="C109" t="str">
            <v>UN</v>
          </cell>
        </row>
        <row r="110">
          <cell r="B110" t="str">
            <v>ADENSAMENTO UNIDIMENSIONAL</v>
          </cell>
          <cell r="C110" t="str">
            <v>UN</v>
          </cell>
        </row>
        <row r="111">
          <cell r="B111" t="str">
            <v>ADENSAMENTO UNIDIMENSIONAL</v>
          </cell>
          <cell r="C111" t="str">
            <v>UN</v>
          </cell>
        </row>
        <row r="112">
          <cell r="B112" t="str">
            <v>METODO RIEDEL-WEBER(AGREGADO GRAUDO)</v>
          </cell>
          <cell r="C112" t="str">
            <v>UN</v>
          </cell>
        </row>
        <row r="113">
          <cell r="B113" t="str">
            <v>METODO RIEDEL-WEBER(AGREGADO GRAUDO)</v>
          </cell>
          <cell r="C113" t="str">
            <v>UN</v>
          </cell>
        </row>
        <row r="114">
          <cell r="B114" t="str">
            <v>COMPACTACAO DE SOLO EM EQUIPAMENTO MINIATURA</v>
          </cell>
          <cell r="C114" t="str">
            <v>UN</v>
          </cell>
        </row>
        <row r="115">
          <cell r="B115" t="str">
            <v>COMPACTACAO DE SOLO EM EQUIPAMENTO MINIATURA</v>
          </cell>
          <cell r="C115" t="str">
            <v>UN</v>
          </cell>
        </row>
        <row r="116">
          <cell r="B116" t="str">
            <v>ENSAIO DE PERDA D'AGUA DURANTE A SONDAGEM ROTATIVA EM ROCHA,CONSTANDO DE 3 ESTAGIOS DE PRESSAO</v>
          </cell>
          <cell r="C116" t="str">
            <v>UN</v>
          </cell>
        </row>
        <row r="117">
          <cell r="B117" t="str">
            <v>ENSAIO DE PERDA D'AGUA DURANTE A SONDAGEM ROTATIVA EM ROCHA,CONSTANDO DE 3 ESTAGIOS DE PRESSAO</v>
          </cell>
          <cell r="C117" t="str">
            <v>UN</v>
          </cell>
        </row>
        <row r="118">
          <cell r="B118" t="str">
            <v>ENSAIO DE PERDA D'AGUA DURANTE A SONDAGEM ROTATIVA EM ROCHA,CONSTANDO DE 5 ESTAGIOS DE PRESSAO</v>
          </cell>
          <cell r="C118" t="str">
            <v>UN</v>
          </cell>
        </row>
        <row r="119">
          <cell r="B119" t="str">
            <v>ENSAIO DE PERDA D'AGUA DURANTE A SONDAGEM ROTATIVA EM ROCHA,CONSTANDO DE 5 ESTAGIOS DE PRESSAO</v>
          </cell>
          <cell r="C119" t="str">
            <v>UN</v>
          </cell>
        </row>
        <row r="120">
          <cell r="B120" t="str">
            <v>ENSAIO DE PENETRACAO TIPO "DEEP SOUNDING"</v>
          </cell>
          <cell r="C120" t="str">
            <v>M</v>
          </cell>
        </row>
        <row r="121">
          <cell r="B121" t="str">
            <v>ENSAIO DE PENETRACAO TIPO "DEEP SOUNDING"</v>
          </cell>
          <cell r="C121" t="str">
            <v>M</v>
          </cell>
        </row>
        <row r="122">
          <cell r="B122" t="str">
            <v>ENSAIO DE INFILTRACAO EM SOLO</v>
          </cell>
          <cell r="C122" t="str">
            <v>UN</v>
          </cell>
        </row>
        <row r="123">
          <cell r="B123" t="str">
            <v>ENSAIO DE INFILTRACAO EM SOLO</v>
          </cell>
          <cell r="C123" t="str">
            <v>UN</v>
          </cell>
        </row>
        <row r="124">
          <cell r="B124" t="str">
            <v>ENSAIO DE CARACTERIZACAO GEOTECNICA DE SOLOS,COM UTILIZACAODE DILATOMETRO,EXCLUSIVE PERFURACAO</v>
          </cell>
          <cell r="C124" t="str">
            <v>UN</v>
          </cell>
        </row>
        <row r="125">
          <cell r="B125" t="str">
            <v>ENSAIO DE CARACTERIZACAO GEOTECNICA DE SOLOS,COM UTILIZACAODE DILATOMETRO,EXCLUSIVE PERFURACAO</v>
          </cell>
          <cell r="C125" t="str">
            <v>UN</v>
          </cell>
        </row>
        <row r="126">
          <cell r="B126" t="str">
            <v>ENSAIO DE PENETRACAO TIPO SPT</v>
          </cell>
          <cell r="C126" t="str">
            <v>UN</v>
          </cell>
        </row>
        <row r="127">
          <cell r="B127" t="str">
            <v>ENSAIO DE PENETRACAO TIPO SPT</v>
          </cell>
          <cell r="C127" t="str">
            <v>UN</v>
          </cell>
        </row>
        <row r="128">
          <cell r="B128" t="str">
            <v>PERFURACAO MANUAL DE SOLO,A TRADO ATE 6"</v>
          </cell>
          <cell r="C128" t="str">
            <v>M</v>
          </cell>
        </row>
        <row r="129">
          <cell r="B129" t="str">
            <v>PERFURACAO MANUAL DE SOLO,A TRADO ATE 6"</v>
          </cell>
          <cell r="C129" t="str">
            <v>M</v>
          </cell>
        </row>
        <row r="130">
          <cell r="B130" t="str">
            <v>PERFURACAO MANUAL DE SOLO,A TRADO ATE 8"</v>
          </cell>
          <cell r="C130" t="str">
            <v>M</v>
          </cell>
        </row>
        <row r="131">
          <cell r="B131" t="str">
            <v>PERFURACAO MANUAL DE SOLO,A TRADO ATE 8"</v>
          </cell>
          <cell r="C131" t="str">
            <v>M</v>
          </cell>
        </row>
        <row r="132">
          <cell r="B132" t="str">
            <v>PERFURACAO MANUAL DE SOLO,A TRADO ATE 10"</v>
          </cell>
          <cell r="C132" t="str">
            <v>M</v>
          </cell>
        </row>
        <row r="133">
          <cell r="B133" t="str">
            <v>PERFURACAO MANUAL DE SOLO,A TRADO ATE 10"</v>
          </cell>
          <cell r="C133" t="str">
            <v>M</v>
          </cell>
        </row>
        <row r="134">
          <cell r="B134" t="str">
            <v>PERFURACAO MANUAL DE SOLO,A TRADO ACIMA DE 10"</v>
          </cell>
          <cell r="C134" t="str">
            <v>M</v>
          </cell>
        </row>
        <row r="135">
          <cell r="B135" t="str">
            <v>PERFURACAO MANUAL DE SOLO,A TRADO ACIMA DE 10"</v>
          </cell>
          <cell r="C135" t="str">
            <v>M</v>
          </cell>
        </row>
        <row r="136">
          <cell r="B136" t="str">
            <v>ANALISE GRANULOMETRICA EM AGREGADO MIUDO</v>
          </cell>
          <cell r="C136" t="str">
            <v>UN</v>
          </cell>
        </row>
        <row r="137">
          <cell r="B137" t="str">
            <v>ANALISE GRANULOMETRICA EM AGREGADO MIUDO</v>
          </cell>
          <cell r="C137" t="str">
            <v>UN</v>
          </cell>
        </row>
        <row r="138">
          <cell r="B138" t="str">
            <v>ANALISE GRANULOMETRICA EM AGREGADO GRAUDO</v>
          </cell>
          <cell r="C138" t="str">
            <v>UN</v>
          </cell>
        </row>
        <row r="139">
          <cell r="B139" t="str">
            <v>ANALISE GRANULOMETRICA EM AGREGADO GRAUDO</v>
          </cell>
          <cell r="C139" t="str">
            <v>UN</v>
          </cell>
        </row>
        <row r="140">
          <cell r="B140" t="str">
            <v>AVALIACAO DAS IMPUREZAS ORGANICAS DAS AREIAS</v>
          </cell>
          <cell r="C140" t="str">
            <v>UN</v>
          </cell>
        </row>
        <row r="141">
          <cell r="B141" t="str">
            <v>AVALIACAO DAS IMPUREZAS ORGANICAS DAS AREIAS</v>
          </cell>
          <cell r="C141" t="str">
            <v>UN</v>
          </cell>
        </row>
        <row r="142">
          <cell r="B142" t="str">
            <v>QUALIDADE DA AREIA COM ANALISE GRANULOMETRICA E INDICE DE MATERIA ORGANICA</v>
          </cell>
          <cell r="C142" t="str">
            <v>UN</v>
          </cell>
        </row>
        <row r="143">
          <cell r="B143" t="str">
            <v>QUALIDADE DA AREIA COM ANALISE GRANULOMETRICA E INDICE DE MATERIA ORGANICA</v>
          </cell>
          <cell r="C143" t="str">
            <v>UN</v>
          </cell>
        </row>
        <row r="144">
          <cell r="B144" t="str">
            <v>TEOR DE ARGILA EM TORROES(AGREGADO MIUDO)</v>
          </cell>
          <cell r="C144" t="str">
            <v>UN</v>
          </cell>
        </row>
        <row r="145">
          <cell r="B145" t="str">
            <v>TEOR DE ARGILA EM TORROES(AGREGADO MIUDO)</v>
          </cell>
          <cell r="C145" t="str">
            <v>UN</v>
          </cell>
        </row>
        <row r="146">
          <cell r="B146" t="str">
            <v>TEOR DE ARGILA EM TORROES(AGREGADO GRAUDO)</v>
          </cell>
          <cell r="C146" t="str">
            <v>UN</v>
          </cell>
        </row>
        <row r="147">
          <cell r="B147" t="str">
            <v>TEOR DE ARGILA EM TORROES(AGREGADO GRAUDO)</v>
          </cell>
          <cell r="C147" t="str">
            <v>UN</v>
          </cell>
        </row>
        <row r="148">
          <cell r="B148" t="str">
            <v>TEOR DE MATERIAIS PULVERULENTOS(AGREGADO MIUDO)</v>
          </cell>
          <cell r="C148" t="str">
            <v>UN</v>
          </cell>
        </row>
        <row r="149">
          <cell r="B149" t="str">
            <v>TEOR DE MATERIAIS PULVERULENTOS(AGREGADO MIUDO)</v>
          </cell>
          <cell r="C149" t="str">
            <v>UN</v>
          </cell>
        </row>
        <row r="150">
          <cell r="B150" t="str">
            <v>TEOR DE MATERIAIS PULVERULENTOS(AGREGADO GRAUDO)</v>
          </cell>
          <cell r="C150" t="str">
            <v>UN</v>
          </cell>
        </row>
        <row r="151">
          <cell r="B151" t="str">
            <v>TEOR DE MATERIAIS PULVERULENTOS(AGREGADO GRAUDO)</v>
          </cell>
          <cell r="C151" t="str">
            <v>UN</v>
          </cell>
        </row>
        <row r="152">
          <cell r="B152" t="str">
            <v>DENSIDADE REAL(AGREGADO MIUDO)</v>
          </cell>
          <cell r="C152" t="str">
            <v>UN</v>
          </cell>
        </row>
        <row r="153">
          <cell r="B153" t="str">
            <v>DENSIDADE REAL(AGREGADO MIUDO)</v>
          </cell>
          <cell r="C153" t="str">
            <v>UN</v>
          </cell>
        </row>
        <row r="154">
          <cell r="B154" t="str">
            <v>DENSIDADE REAL(AGREGADO GRAUDO)</v>
          </cell>
          <cell r="C154" t="str">
            <v>UN</v>
          </cell>
        </row>
        <row r="155">
          <cell r="B155" t="str">
            <v>DENSIDADE REAL(AGREGADO GRAUDO)</v>
          </cell>
          <cell r="C155" t="str">
            <v>UN</v>
          </cell>
        </row>
        <row r="156">
          <cell r="B156" t="str">
            <v>DENSIDADE APARENTE(AGREGADO MIUDO)</v>
          </cell>
          <cell r="C156" t="str">
            <v>UN</v>
          </cell>
        </row>
        <row r="157">
          <cell r="B157" t="str">
            <v>DENSIDADE APARENTE(AGREGADO MIUDO)</v>
          </cell>
          <cell r="C157" t="str">
            <v>UN</v>
          </cell>
        </row>
        <row r="158">
          <cell r="B158" t="str">
            <v>DENSIDADE APARENTE(AGREGADO GRAUDO)</v>
          </cell>
          <cell r="C158" t="str">
            <v>UN</v>
          </cell>
        </row>
        <row r="159">
          <cell r="B159" t="str">
            <v>DENSIDADE APARENTE(AGREGADO GRAUDO)</v>
          </cell>
          <cell r="C159" t="str">
            <v>UN</v>
          </cell>
        </row>
        <row r="160">
          <cell r="B160" t="str">
            <v>DESGASTE A ABRASAO "LOS ANGELES"</v>
          </cell>
          <cell r="C160" t="str">
            <v>UN</v>
          </cell>
        </row>
        <row r="161">
          <cell r="B161" t="str">
            <v>DESGASTE A ABRASAO "LOS ANGELES"</v>
          </cell>
          <cell r="C161" t="str">
            <v>UN</v>
          </cell>
        </row>
        <row r="162">
          <cell r="B162" t="str">
            <v>ESMAGAMENTO</v>
          </cell>
          <cell r="C162" t="str">
            <v>UN</v>
          </cell>
        </row>
        <row r="163">
          <cell r="B163" t="str">
            <v>ESMAGAMENTO</v>
          </cell>
          <cell r="C163" t="str">
            <v>UN</v>
          </cell>
        </row>
        <row r="164">
          <cell r="B164" t="str">
            <v>RESISTENCIA AO IMPACTO "TRETON"</v>
          </cell>
          <cell r="C164" t="str">
            <v>UN</v>
          </cell>
        </row>
        <row r="165">
          <cell r="B165" t="str">
            <v>RESISTENCIA AO IMPACTO "TRETON"</v>
          </cell>
          <cell r="C165" t="str">
            <v>UN</v>
          </cell>
        </row>
        <row r="166">
          <cell r="B166" t="str">
            <v>INDICE DE FORMA(CUBICIDADE)</v>
          </cell>
          <cell r="C166" t="str">
            <v>UN</v>
          </cell>
        </row>
        <row r="167">
          <cell r="B167" t="str">
            <v>INDICE DE FORMA(CUBICIDADE)</v>
          </cell>
          <cell r="C167" t="str">
            <v>UN</v>
          </cell>
        </row>
        <row r="168">
          <cell r="B168" t="str">
            <v>QUALIDADE DE AGREGADO PELO USO DE SOLUCAO DE SULFATO DE SODIO OU MAGNESIO,EM AGREGADO MIUDO</v>
          </cell>
          <cell r="C168" t="str">
            <v>UN</v>
          </cell>
        </row>
        <row r="169">
          <cell r="B169" t="str">
            <v>QUALIDADE DE AGREGADO PELO USO DE SOLUCAO DE SULFATO DE SODIO OU MAGNESIO,EM AGREGADO MIUDO</v>
          </cell>
          <cell r="C169" t="str">
            <v>UN</v>
          </cell>
        </row>
        <row r="170">
          <cell r="B170" t="str">
            <v>QUALIDADE DE AGREGADO PELO USO DE SOLUCAO DE SULFATO DE SODIO OU MAGNESIO,EM AGREGADO GRAUDO</v>
          </cell>
          <cell r="C170" t="str">
            <v>UN</v>
          </cell>
        </row>
        <row r="171">
          <cell r="B171" t="str">
            <v>QUALIDADE DE AGREGADO PELO USO DE SOLUCAO DE SULFATO DE SODIO OU MAGNESIO,EM AGREGADO GRAUDO</v>
          </cell>
          <cell r="C171" t="str">
            <v>UN</v>
          </cell>
        </row>
        <row r="172">
          <cell r="B172" t="str">
            <v>REMATE OU CAPEAMENTO DE CORPO DE PROVA CILINDRICO,DE 15X30CMPOR TOPO</v>
          </cell>
          <cell r="C172" t="str">
            <v>UN</v>
          </cell>
        </row>
        <row r="173">
          <cell r="B173" t="str">
            <v>REMATE OU CAPEAMENTO DE CORPO DE PROVA CILINDRICO,DE 15X30CMPOR TOPO</v>
          </cell>
          <cell r="C173" t="str">
            <v>UN</v>
          </cell>
        </row>
        <row r="174">
          <cell r="B174" t="str">
            <v>RESISTENCIA A COMPRESSAO DE CORPO DE PROVA CILINDRICO DE 15X30CM,POR CORPO DE PROVA</v>
          </cell>
          <cell r="C174" t="str">
            <v>UN</v>
          </cell>
        </row>
        <row r="175">
          <cell r="B175" t="str">
            <v>RESISTENCIA A COMPRESSAO DE CORPO DE PROVA CILINDRICO DE 15X30CM,POR CORPO DE PROVA</v>
          </cell>
          <cell r="C175" t="str">
            <v>UN</v>
          </cell>
        </row>
        <row r="176">
          <cell r="B176" t="str">
            <v>RESISTENCIA A COMPRESSAO SIMPLES DE CORPO DE PROVA DE ARGAMASSA DE CONCRETO,COM 5X10CM,POR CORPO DE PROVA</v>
          </cell>
          <cell r="C176" t="str">
            <v>UN</v>
          </cell>
        </row>
        <row r="177">
          <cell r="B177" t="str">
            <v>RESISTENCIA A COMPRESSAO SIMPLES DE CORPO DE PROVA DE ARGAMASSA DE CONCRETO,COM 5X10CM,POR CORPO DE PROVA</v>
          </cell>
          <cell r="C177" t="str">
            <v>UN</v>
          </cell>
        </row>
        <row r="178">
          <cell r="B178" t="str">
            <v>RESISTENCIA A TRACAO,NA FLEXAO,EM CORPO DE PROVA PRISMATICO,COM ESFORCO ATE 5T</v>
          </cell>
          <cell r="C178" t="str">
            <v>UN</v>
          </cell>
        </row>
        <row r="179">
          <cell r="B179" t="str">
            <v>RESISTENCIA A TRACAO,NA FLEXAO,EM CORPO DE PROVA PRISMATICO,COM ESFORCO ATE 5T</v>
          </cell>
          <cell r="C179" t="str">
            <v>UN</v>
          </cell>
        </row>
        <row r="180">
          <cell r="B180" t="str">
            <v>RESISTENCIA A TRACAO,NA FLEXAO,EM CORPO DE PROVA PRISMATICO,COM ESFORCO DE 5 ATE 30T</v>
          </cell>
          <cell r="C180" t="str">
            <v>UN</v>
          </cell>
        </row>
        <row r="181">
          <cell r="B181" t="str">
            <v>RESISTENCIA A TRACAO,NA FLEXAO,EM CORPO DE PROVA PRISMATICO,COM ESFORCO DE 5 ATE 30T</v>
          </cell>
          <cell r="C181" t="str">
            <v>UN</v>
          </cell>
        </row>
        <row r="182">
          <cell r="B182" t="str">
            <v>RESISTENCIA A TRACAO,NA FLEXAO,EM CORPO DE PROVA PRISMATICO,COM ESFORCO DE 30 ATE 200T</v>
          </cell>
          <cell r="C182" t="str">
            <v>UN</v>
          </cell>
        </row>
        <row r="183">
          <cell r="B183" t="str">
            <v>RESISTENCIA A TRACAO,NA FLEXAO,EM CORPO DE PROVA PRISMATICO,COM ESFORCO DE 30 ATE 200T</v>
          </cell>
          <cell r="C183" t="str">
            <v>UN</v>
          </cell>
        </row>
        <row r="184">
          <cell r="B184" t="str">
            <v>RESISTENCIA A COMPRESSAO SIMPLES DE CORPO DE PROVA,COM AUXILIO DE ESCLEROMETRO,POR CORPO DE PROVA</v>
          </cell>
          <cell r="C184" t="str">
            <v>UN</v>
          </cell>
        </row>
        <row r="185">
          <cell r="B185" t="str">
            <v>RESISTENCIA A COMPRESSAO SIMPLES DE CORPO DE PROVA,COM AUXILIO DE ESCLEROMETRO,POR CORPO DE PROVA</v>
          </cell>
          <cell r="C185" t="str">
            <v>UN</v>
          </cell>
        </row>
        <row r="186">
          <cell r="B186" t="str">
            <v>"SLUMP TEST"</v>
          </cell>
          <cell r="C186" t="str">
            <v>UN</v>
          </cell>
        </row>
        <row r="187">
          <cell r="B187" t="str">
            <v>"SLUMP TEST"</v>
          </cell>
          <cell r="C187" t="str">
            <v>UN</v>
          </cell>
        </row>
        <row r="188">
          <cell r="B188" t="str">
            <v>DOSAGEM COM ESTUDO GRANULOMETRICO DOS AGREGADOS,DETERMINACAODE UM TRACO A PARTIR DOS GRAFICOS OBTIDOS DE MISTURAS EXPERIMENTAIS E COM RUPTURA DE CORPO DE PROVA,DE 15X30CM,AOS 3,7E 28 DIAS DE IDADE,UTILIZANDO COMO MATERIAIS CIMENTO,UM AGREGADO GRAUDO E UM AGREGADO MIUDO</v>
          </cell>
          <cell r="C188" t="str">
            <v>UN</v>
          </cell>
        </row>
        <row r="189">
          <cell r="B189" t="str">
            <v>DOSAGEM COM ESTUDO GRANULOMETRICO DOS AGREGADOS,DETERMINACAODE UM TRACO A PARTIR DOS GRAFICOS OBTIDOS DE MISTURAS EXPERIMENTAIS E COM RUPTURA DE CORPO DE PROVA,DE 15X30CM,AOS 3,7E 28 DIAS DE IDADE,UTILIZANDO COMO MATERIAIS CIMENTO,UM AGREGADO GRAUDO E UM AGREGADO MIUDO</v>
          </cell>
          <cell r="C189" t="str">
            <v>UN</v>
          </cell>
        </row>
        <row r="190">
          <cell r="B190" t="str">
            <v>DOSAGEM COM ESTUDO GRANULOMETRICO DOS AGREGADOS,DETERMINACAODE UM TRACO A PARTIR DOS GRAFICOS OBTIDOS DE MISTURAS EXPERIMENTAIS E COM RUPTURA DE CORPO DE PROVA,DE 15X30CM,AOS 3,7E 28 DIAS DE IDADE,PARA CADA AGREGADO MIUDO ADICIONAL AO ITEM 01.001.0130</v>
          </cell>
          <cell r="C190" t="str">
            <v>UN</v>
          </cell>
        </row>
        <row r="191">
          <cell r="B191" t="str">
            <v>DOSAGEM COM ESTUDO GRANULOMETRICO DOS AGREGADOS,DETERMINACAODE UM TRACO A PARTIR DOS GRAFICOS OBTIDOS DE MISTURAS EXPERIMENTAIS E COM RUPTURA DE CORPO DE PROVA,DE 15X30CM,AOS 3,7E 28 DIAS DE IDADE,PARA CADA AGREGADO MIUDO ADICIONAL AO ITEM 01.001.0130</v>
          </cell>
          <cell r="C191" t="str">
            <v>UN</v>
          </cell>
        </row>
        <row r="192">
          <cell r="B192" t="str">
            <v>DOSAGEM COM ESTUDO GRANULOMETRICO DOS AGREGADOS,DETERMINACAODE UM TRACO A PARTIR DOS GRAFICOS OBTIDOS DE MISTURAS EXPERIMENTAIS E COM RUPTURA DE CORPO DE PROVA,DE 15X30CM,AOS 3,7E 28 DIAS DE IDADE,PARA CADA AGREGADO GRAUDO ADICIONAL AO ITEM 01.001.0130</v>
          </cell>
          <cell r="C192" t="str">
            <v>UN</v>
          </cell>
        </row>
        <row r="193">
          <cell r="B193" t="str">
            <v>DOSAGEM COM ESTUDO GRANULOMETRICO DOS AGREGADOS,DETERMINACAODE UM TRACO A PARTIR DOS GRAFICOS OBTIDOS DE MISTURAS EXPERIMENTAIS E COM RUPTURA DE CORPO DE PROVA,DE 15X30CM,AOS 3,7E 28 DIAS DE IDADE,PARA CADA AGREGADO GRAUDO ADICIONAL AO ITEM 01.001.0130</v>
          </cell>
          <cell r="C193" t="str">
            <v>UN</v>
          </cell>
        </row>
        <row r="194">
          <cell r="B194" t="str">
            <v>DETERMINACAO DE OUTROS TRACOS A PARTIR DOS MESMOS GRAFICOS,MENCIONADOS NO ITEM 01.001.0130,POR TRACO</v>
          </cell>
          <cell r="C194" t="str">
            <v>UN</v>
          </cell>
        </row>
        <row r="195">
          <cell r="B195" t="str">
            <v>DETERMINACAO DE OUTROS TRACOS A PARTIR DOS MESMOS GRAFICOS,MENCIONADOS NO ITEM 01.001.0130,POR TRACO</v>
          </cell>
          <cell r="C195" t="str">
            <v>UN</v>
          </cell>
        </row>
        <row r="196">
          <cell r="B196" t="str">
            <v>DOSAGEM COM ESTUDO GRANULOMETRICO DOS AGREGADOS,POR TRACO ADICIONAL AO ITEM 01.001.0130,A PARTIR DOS GRAFICOS OBTIDOS DEMISTURAS EXPERIMENTAIS E COM RUPTURA DE CORPO DE PROVA,DE 15X30CM,AOS 3,7 E 28 DIAS DE IDADE,UTILIZANDO AGREGADOS DA MESMA QUALIDADE,POREM EM PROPORCOES DIFERENTES DE CIMENTO,UM AGREGADO MIUDO E UM AGREGADO GRAUDO</v>
          </cell>
          <cell r="C196" t="str">
            <v>UN</v>
          </cell>
        </row>
        <row r="197">
          <cell r="B197" t="str">
            <v>DOSAGEM COM ESTUDO GRANULOMETRICO DOS AGREGADOS,POR TRACO ADICIONAL AO ITEM 01.001.0130,A PARTIR DOS GRAFICOS OBTIDOS DEMISTURAS EXPERIMENTAIS E COM RUPTURA DE CORPO DE PROVA,DE 15X30CM,AOS 3,7 E 28 DIAS DE IDADE,UTILIZANDO AGREGADOS DA MESMA QUALIDADE,POREM EM PROPORCOES DIFERENTES DE CIMENTO,UM AGREGADO MIUDO E UM AGREGADO GRAUDO</v>
          </cell>
          <cell r="C197" t="str">
            <v>UN</v>
          </cell>
        </row>
        <row r="198">
          <cell r="B198" t="str">
            <v>DOSAGEM COM ESTUDO GRANULOMETRICO DOS AGREGADOS,POR TRACO ADICIONAL AO ITEM 01.001.0130,A PARTIR DOS GRAFICOS OBTIDOS DEMISTURAS EXPERIMENTAIS E COM RUPTURA DO CORPO DE PROVA,DE 15X30CM,AOS 3,7 E 28 DIAS DE IDADE,UTILIZANDO AGREGADOS DA MESMA QUALIDADE,POREM EM PROPORCOES DIFERENTES DE CIMENTO,MAISDE UM AGREGADO MIUDO E MAIS DE UM AGREGADO GRAUDO</v>
          </cell>
          <cell r="C198" t="str">
            <v>UN</v>
          </cell>
        </row>
        <row r="199">
          <cell r="B199" t="str">
            <v>DOSAGEM COM ESTUDO GRANULOMETRICO DOS AGREGADOS,POR TRACO ADICIONAL AO ITEM 01.001.0130,A PARTIR DOS GRAFICOS OBTIDOS DEMISTURAS EXPERIMENTAIS E COM RUPTURA DO CORPO DE PROVA,DE 15X30CM,AOS 3,7 E 28 DIAS DE IDADE,UTILIZANDO AGREGADOS DA MESMA QUALIDADE,POREM EM PROPORCOES DIFERENTES DE CIMENTO,MAISDE UM AGREGADO MIUDO E MAIS DE UM AGREGADO GRAUDO</v>
          </cell>
          <cell r="C199" t="str">
            <v>UN</v>
          </cell>
        </row>
        <row r="200">
          <cell r="B200" t="str">
            <v>DOSAGEM COM ESTUDO GRANULOMETRICO DOS AGREGADOS,DETERMINACAODE MAIS TRACOS A PARTIR DOS GRAFICOS OBTIDOS DE MISTURAS EXPERIMENTAIS E COM RUPTURA DE CORPO DE PROVA,DE 15X30CM,AOS 3,7 E 28 DIAS DE IDADE,UTILIZANDO AGREGADOS DA MESMA QUALIDADE,POREM EM PROPORCOES DIFERENTES DE CIMENTO,MAIS DE UM AGREGADO MIUDO E MAIS DE UM AGREGADO GRAUDO</v>
          </cell>
          <cell r="C200" t="str">
            <v>UN</v>
          </cell>
        </row>
        <row r="201">
          <cell r="B201" t="str">
            <v>DOSAGEM COM ESTUDO GRANULOMETRICO DOS AGREGADOS,DETERMINACAODE MAIS TRACOS A PARTIR DOS GRAFICOS OBTIDOS DE MISTURAS EXPERIMENTAIS E COM RUPTURA DE CORPO DE PROVA,DE 15X30CM,AOS 3,7 E 28 DIAS DE IDADE,UTILIZANDO AGREGADOS DA MESMA QUALIDADE,POREM EM PROPORCOES DIFERENTES DE CIMENTO,MAIS DE UM AGREGADO MIUDO E MAIS DE UM AGREGADO GRAUDO</v>
          </cell>
          <cell r="C201" t="str">
            <v>UN</v>
          </cell>
        </row>
        <row r="202">
          <cell r="B202" t="str">
            <v>TRACADO DAS CURVAS QUE CORRELACIONAM A RESISTENCIA A COMPRESSAO AO FATOR AGUA-CIMENTO,COM MOLDAGEM DE 24 CORPOS-DE-PROVACILINDRICOS DE CONCRETO,DE 15X30CM,COM TRACOS 1:5,1:6,1:7,1:8 E DETERMINACAO DAS TENSOES DE RUPTURA A COMPRESSAO AOS 3,7 E 28 DIAS DE IDADE(AMOSTRAS 6 SACOS DE CIMENTO)</v>
          </cell>
          <cell r="C202" t="str">
            <v>UN</v>
          </cell>
        </row>
        <row r="203">
          <cell r="B203" t="str">
            <v>TRACADO DAS CURVAS QUE CORRELACIONAM A RESISTENCIA A COMPRESSAO AO FATOR AGUA-CIMENTO,COM MOLDAGEM DE 24 CORPOS-DE-PROVACILINDRICOS DE CONCRETO,DE 15X30CM,COM TRACOS 1:5,1:6,1:7,1:8 E DETERMINACAO DAS TENSOES DE RUPTURA A COMPRESSAO AOS 3,7 E 28 DIAS DE IDADE(AMOSTRAS 6 SACOS DE CIMENTO)</v>
          </cell>
          <cell r="C203" t="str">
            <v>UN</v>
          </cell>
        </row>
        <row r="204">
          <cell r="B204" t="str">
            <v>RECONSTITUICAO DE TRACOS DE CONCRETO,POR TRACO</v>
          </cell>
          <cell r="C204" t="str">
            <v>UN</v>
          </cell>
        </row>
        <row r="205">
          <cell r="B205" t="str">
            <v>RECONSTITUICAO DE TRACOS DE CONCRETO,POR TRACO</v>
          </cell>
          <cell r="C205" t="str">
            <v>UN</v>
          </cell>
        </row>
        <row r="206">
          <cell r="B206" t="str">
            <v>AVALIACAO DA ESPESSURA DE CARBONATACAO,POR PONTO,EM ESTRUTURAS DE CONCRETO ARMADO OU PROTENDIDO,ATRAVES DE ASPERSAO DE SOLUCAO DE FENOLFTALEINA,INCLUSIVE COLETA DA AMOSTRA</v>
          </cell>
          <cell r="C206" t="str">
            <v>UN</v>
          </cell>
        </row>
        <row r="207">
          <cell r="B207" t="str">
            <v>AVALIACAO DA ESPESSURA DE CARBONATACAO,POR PONTO,EM ESTRUTURAS DE CONCRETO ARMADO OU PROTENDIDO,ATRAVES DE ASPERSAO DE SOLUCAO DE FENOLFTALEINA,INCLUSIVE COLETA DA AMOSTRA</v>
          </cell>
          <cell r="C207" t="str">
            <v>UN</v>
          </cell>
        </row>
        <row r="208">
          <cell r="B208" t="str">
            <v>DETERMINACAO DO TEOR DE CLORETOS,POR AMOSTRA,EM ESTRUTURAS DE CONCRETO ARMADO OU PROTENDIDO,CONFORME NORMA DA ACI-318/31-BR36,INCLUSIVE COLETA DA AMOSTRA</v>
          </cell>
          <cell r="C208" t="str">
            <v>UN</v>
          </cell>
        </row>
        <row r="209">
          <cell r="B209" t="str">
            <v>DETERMINACAO DO TEOR DE CLORETOS,POR AMOSTRA,EM ESTRUTURAS DE CONCRETO ARMADO OU PROTENDIDO,CONFORME NORMA DA ACI-318/31-BR36,INCLUSIVE COLETA DA AMOSTRA</v>
          </cell>
          <cell r="C209" t="str">
            <v>UN</v>
          </cell>
        </row>
        <row r="210">
          <cell r="B210" t="str">
            <v>DETERMINACAO DO TEOR DE SULFATOS,POR AMOSTRA,EM ESTRUTURAS DE CONCRETO ARMADO OU PROTENDIDO,CONFORME BOLETIM N°25 DO IPT,INCLUSIVE COLETA DA AMOSTRA</v>
          </cell>
          <cell r="C210" t="str">
            <v>UN</v>
          </cell>
        </row>
        <row r="211">
          <cell r="B211" t="str">
            <v>DETERMINACAO DO TEOR DE SULFATOS,POR AMOSTRA,EM ESTRUTURAS DE CONCRETO ARMADO OU PROTENDIDO,CONFORME BOLETIM N°25 DO IPT,INCLUSIVE COLETA DA AMOSTRA</v>
          </cell>
          <cell r="C211" t="str">
            <v>UN</v>
          </cell>
        </row>
        <row r="212">
          <cell r="B212" t="str">
            <v>ENSAIO DE RESISTENCIA A TRACAO SIMPLES,POR COMPRESSAO DIAMETRAL DE CORPOS DE PROVA CILINDRICOS DE 15X30CM,EXCLUSIVE CORPO DE PROVA</v>
          </cell>
          <cell r="C212" t="str">
            <v>UN</v>
          </cell>
        </row>
        <row r="213">
          <cell r="B213" t="str">
            <v>ENSAIO DE RESISTENCIA A TRACAO SIMPLES,POR COMPRESSAO DIAMETRAL DE CORPOS DE PROVA CILINDRICOS DE 15X30CM,EXCLUSIVE CORPO DE PROVA</v>
          </cell>
          <cell r="C213" t="str">
            <v>UN</v>
          </cell>
        </row>
        <row r="214">
          <cell r="B214" t="str">
            <v>RESISTENCIA A COMPRESSAO E TRACAO,MODULO DE ELASTICIDADE DINAMICA,EXCLUSIVE CORPO DE PROVA</v>
          </cell>
          <cell r="C214" t="str">
            <v>UN</v>
          </cell>
        </row>
        <row r="215">
          <cell r="B215" t="str">
            <v>RESISTENCIA A COMPRESSAO E TRACAO,MODULO DE ELASTICIDADE DINAMICA,EXCLUSIVE CORPO DE PROVA</v>
          </cell>
          <cell r="C215" t="str">
            <v>UN</v>
          </cell>
        </row>
        <row r="216">
          <cell r="B216" t="str">
            <v>DETERMINACAO DO AR INCORPORADO EM CONCRETO,EXCLUSIVE CORPO DE PROVA</v>
          </cell>
          <cell r="C216" t="str">
            <v>UN</v>
          </cell>
        </row>
        <row r="217">
          <cell r="B217" t="str">
            <v>DETERMINACAO DO AR INCORPORADO EM CONCRETO,EXCLUSIVE CORPO DE PROVA</v>
          </cell>
          <cell r="C217" t="str">
            <v>UN</v>
          </cell>
        </row>
        <row r="218">
          <cell r="B218" t="str">
            <v>MOLDAGEM E COLETA DE CORPO DE PROVA DE CONCRETO,EXECUTADO POR FIRMA ESPECIALIZADA,INCLUSIVE TRANSPORTE ATE 50KM</v>
          </cell>
          <cell r="C218" t="str">
            <v>UN</v>
          </cell>
        </row>
        <row r="219">
          <cell r="B219" t="str">
            <v>MOLDAGEM E COLETA DE CORPO DE PROVA DE CONCRETO,EXECUTADO POR FIRMA ESPECIALIZADA,INCLUSIVE TRANSPORTE ATE 50KM</v>
          </cell>
          <cell r="C219" t="str">
            <v>UN</v>
          </cell>
        </row>
        <row r="220">
          <cell r="B220" t="str">
            <v>MOLDAGEM E COLETA DE CORPO DE PROVA DE CONCRETO,EXECUTADO POR FIRMA ESPECIALIZADA,INCLUSIVE TRANSPORTE PARA UMA DISTANCIA DE 51 A 100KM</v>
          </cell>
          <cell r="C220" t="str">
            <v>UN</v>
          </cell>
        </row>
        <row r="221">
          <cell r="B221" t="str">
            <v>MOLDAGEM E COLETA DE CORPO DE PROVA DE CONCRETO,EXECUTADO POR FIRMA ESPECIALIZADA,INCLUSIVE TRANSPORTE PARA UMA DISTANCIA DE 51 A 100KM</v>
          </cell>
          <cell r="C221" t="str">
            <v>UN</v>
          </cell>
        </row>
        <row r="222">
          <cell r="B222" t="str">
            <v>MOLDAGEM E COLETA DE CORPO DE PROVA DE CONCRETO,EXECUTADO POR FIRMA ESPECIALIZADA,INCLUSIVE TRANSPORTE PARA UMA DISTANCIA DE 101 A 250KM</v>
          </cell>
          <cell r="C222" t="str">
            <v>UN</v>
          </cell>
        </row>
        <row r="223">
          <cell r="B223" t="str">
            <v>MOLDAGEM E COLETA DE CORPO DE PROVA DE CONCRETO,EXECUTADO POR FIRMA ESPECIALIZADA,INCLUSIVE TRANSPORTE PARA UMA DISTANCIA DE 101 A 250KM</v>
          </cell>
          <cell r="C223" t="str">
            <v>UN</v>
          </cell>
        </row>
        <row r="224">
          <cell r="B224" t="str">
            <v>CONTROLE TECNOLOGICO DE OBRAS EM CONCRETO ARMADO CONSIDERANDO APENAS O CONTROLE DO CONCRETO E CONSTANDO DE COLETA,MOLDAGEM E CAPEAMENTO DE CORPOS DE PROVA,TRANSPORTE ATE 50KM,ENSAIOS DE RESISTENCIA A COMPRESSAO AOS 3, 7 E 28 DIAS E "SLUMP TEST",MEDIDO POR M3 DE CONCRETO COLOCADO NAS FORMAS</v>
          </cell>
          <cell r="C224" t="str">
            <v>M3</v>
          </cell>
        </row>
        <row r="225">
          <cell r="B225" t="str">
            <v>CONTROLE TECNOLOGICO DE OBRAS EM CONCRETO ARMADO CONSIDERANDO APENAS O CONTROLE DO CONCRETO E CONSTANDO DE COLETA,MOLDAGEM E CAPEAMENTO DE CORPOS DE PROVA,TRANSPORTE ATE 50KM,ENSAIOS DE RESISTENCIA A COMPRESSAO AOS 3, 7 E 28 DIAS E "SLUMP TEST",MEDIDO POR M3 DE CONCRETO COLOCADO NAS FORMAS</v>
          </cell>
          <cell r="C225" t="str">
            <v>M3</v>
          </cell>
        </row>
        <row r="226">
          <cell r="B226" t="str">
            <v>CONTROLE TECNOLOGICO DE OBRAS EM CONCRETO ARMADO CONSIDERANDO APENAS O CONTROLE DO CONCRETO E CONSTANDO DE COLETA,MOLDAGEM E CAPEAMENTO DE CORPOS DE PROVA,TRANSPORTE ATE 100KM,ENSAIOS DE RESISTENCIA A COMPRESSAO AOS 3, 7 E 28 DIAS E "SLUMPTEST",MEDIDO POR M3 DE CONCRETO COLOCADO NAS FORMAS</v>
          </cell>
          <cell r="C226" t="str">
            <v>M3</v>
          </cell>
        </row>
        <row r="227">
          <cell r="B227" t="str">
            <v>CONTROLE TECNOLOGICO DE OBRAS EM CONCRETO ARMADO CONSIDERANDO APENAS O CONTROLE DO CONCRETO E CONSTANDO DE COLETA,MOLDAGEM E CAPEAMENTO DE CORPOS DE PROVA,TRANSPORTE ATE 100KM,ENSAIOS DE RESISTENCIA A COMPRESSAO AOS 3, 7 E 28 DIAS E "SLUMPTEST",MEDIDO POR M3 DE CONCRETO COLOCADO NAS FORMAS</v>
          </cell>
          <cell r="C227" t="str">
            <v>M3</v>
          </cell>
        </row>
        <row r="228">
          <cell r="B228" t="str">
            <v>CONTROLE TECNOLOGICO DE OBRAS EM CONCRETO ARMADO CONSIDERANDO APENAS O CONTROLE DO CONCRETO E CONSTANDO DE COLETA,MOLDAGEM E CAPEAMENTO DE CORPOS DE PROVA,TRANSPORTE ATE 250KM,ENSAIOS DE RESISTENCIA A COMPRESSAO AOS 3, 7 E 28 DIAS E "SLUMPTEST",MEDIDO POR M3 DE CONCRETO COLOCADO NAS FORMAS</v>
          </cell>
          <cell r="C228" t="str">
            <v>M3</v>
          </cell>
        </row>
        <row r="229">
          <cell r="B229" t="str">
            <v>CONTROLE TECNOLOGICO DE OBRAS EM CONCRETO ARMADO CONSIDERANDO APENAS O CONTROLE DO CONCRETO E CONSTANDO DE COLETA,MOLDAGEM E CAPEAMENTO DE CORPOS DE PROVA,TRANSPORTE ATE 250KM,ENSAIOS DE RESISTENCIA A COMPRESSAO AOS 3, 7 E 28 DIAS E "SLUMPTEST",MEDIDO POR M3 DE CONCRETO COLOCADO NAS FORMAS</v>
          </cell>
          <cell r="C229" t="str">
            <v>M3</v>
          </cell>
        </row>
        <row r="230">
          <cell r="B230" t="str">
            <v>PENETRACAO A 25°C,100G E 5S</v>
          </cell>
          <cell r="C230" t="str">
            <v>UN</v>
          </cell>
        </row>
        <row r="231">
          <cell r="B231" t="str">
            <v>PENETRACAO A 25°C,100G E 5S</v>
          </cell>
          <cell r="C231" t="str">
            <v>UN</v>
          </cell>
        </row>
        <row r="232">
          <cell r="B232" t="str">
            <v>PONTO DE FULGOR CLEVELAND</v>
          </cell>
          <cell r="C232" t="str">
            <v>UN</v>
          </cell>
        </row>
        <row r="233">
          <cell r="B233" t="str">
            <v>PONTO DE FULGOR CLEVELAND</v>
          </cell>
          <cell r="C233" t="str">
            <v>UN</v>
          </cell>
        </row>
        <row r="234">
          <cell r="B234" t="str">
            <v>DUCTIBILIDADE A 25°C</v>
          </cell>
          <cell r="C234" t="str">
            <v>UN</v>
          </cell>
        </row>
        <row r="235">
          <cell r="B235" t="str">
            <v>DUCTIBILIDADE A 25°C</v>
          </cell>
          <cell r="C235" t="str">
            <v>UN</v>
          </cell>
        </row>
        <row r="236">
          <cell r="B236" t="str">
            <v>VISCOSIDADE SSF,A CADA TEMPERATURA PARA EMULSAO</v>
          </cell>
          <cell r="C236" t="str">
            <v>UN</v>
          </cell>
        </row>
        <row r="237">
          <cell r="B237" t="str">
            <v>VISCOSIDADE SSF,A CADA TEMPERATURA PARA EMULSAO</v>
          </cell>
          <cell r="C237" t="str">
            <v>UN</v>
          </cell>
        </row>
        <row r="238">
          <cell r="B238" t="str">
            <v>VISCOSIDADE SSF,A CADA TEMPERATURA PARA ASFALTO DILUIDO</v>
          </cell>
          <cell r="C238" t="str">
            <v>UN</v>
          </cell>
        </row>
        <row r="239">
          <cell r="B239" t="str">
            <v>VISCOSIDADE SSF,A CADA TEMPERATURA PARA ASFALTO DILUIDO</v>
          </cell>
          <cell r="C239" t="str">
            <v>UN</v>
          </cell>
        </row>
        <row r="240">
          <cell r="B240" t="str">
            <v>VISCOSIDADE CINEMATICA,A CADA TEMPERATURA</v>
          </cell>
          <cell r="C240" t="str">
            <v>UN</v>
          </cell>
        </row>
        <row r="241">
          <cell r="B241" t="str">
            <v>VISCOSIDADE CINEMATICA,A CADA TEMPERATURA</v>
          </cell>
          <cell r="C241" t="str">
            <v>UN</v>
          </cell>
        </row>
        <row r="242">
          <cell r="B242" t="str">
            <v>VISCOSIDADE DINAMICA,A CADA TEMPERATURA</v>
          </cell>
          <cell r="C242" t="str">
            <v>UN</v>
          </cell>
        </row>
        <row r="243">
          <cell r="B243" t="str">
            <v>VISCOSIDADE DINAMICA,A CADA TEMPERATURA</v>
          </cell>
          <cell r="C243" t="str">
            <v>UN</v>
          </cell>
        </row>
        <row r="244">
          <cell r="B244" t="str">
            <v>TEOR DE BETUME (SOLUBILIDADE)</v>
          </cell>
          <cell r="C244" t="str">
            <v>UN</v>
          </cell>
        </row>
        <row r="245">
          <cell r="B245" t="str">
            <v>TEOR DE BETUME (SOLUBILIDADE)</v>
          </cell>
          <cell r="C245" t="str">
            <v>UN</v>
          </cell>
        </row>
        <row r="246">
          <cell r="B246" t="str">
            <v>INDICE DE SUSCETIBILIDADE TERMICA</v>
          </cell>
          <cell r="C246" t="str">
            <v>UN</v>
          </cell>
        </row>
        <row r="247">
          <cell r="B247" t="str">
            <v>INDICE DE SUSCETIBILIDADE TERMICA</v>
          </cell>
          <cell r="C247" t="str">
            <v>UN</v>
          </cell>
        </row>
        <row r="248">
          <cell r="B248" t="str">
            <v>EFEITO DO CALOR E DO AR,POR PERCENTAGEM DA PENETRACAO ORIGINAL</v>
          </cell>
          <cell r="C248" t="str">
            <v>UN</v>
          </cell>
        </row>
        <row r="249">
          <cell r="B249" t="str">
            <v>EFEITO DO CALOR E DO AR,POR PERCENTAGEM DA PENETRACAO ORIGINAL</v>
          </cell>
          <cell r="C249" t="str">
            <v>UN</v>
          </cell>
        </row>
        <row r="250">
          <cell r="B250" t="str">
            <v>EFEITO DO CALOR E DO AR,POR PERCENTAGEM DA VARIACAO EM PESO</v>
          </cell>
          <cell r="C250" t="str">
            <v>UN</v>
          </cell>
        </row>
        <row r="251">
          <cell r="B251" t="str">
            <v>EFEITO DO CALOR E DO AR,POR PERCENTAGEM DA VARIACAO EM PESO</v>
          </cell>
          <cell r="C251" t="str">
            <v>UN</v>
          </cell>
        </row>
        <row r="252">
          <cell r="B252" t="str">
            <v>PONTO DE AMOLECIMENTO</v>
          </cell>
          <cell r="C252" t="str">
            <v>UN</v>
          </cell>
        </row>
        <row r="253">
          <cell r="B253" t="str">
            <v>PONTO DE AMOLECIMENTO</v>
          </cell>
          <cell r="C253" t="str">
            <v>UN</v>
          </cell>
        </row>
        <row r="254">
          <cell r="B254" t="str">
            <v>DENSIDADE A 25°C</v>
          </cell>
          <cell r="C254" t="str">
            <v>UN</v>
          </cell>
        </row>
        <row r="255">
          <cell r="B255" t="str">
            <v>DENSIDADE A 25°C</v>
          </cell>
          <cell r="C255" t="str">
            <v>UN</v>
          </cell>
        </row>
        <row r="256">
          <cell r="B256" t="str">
            <v>DETERMINACAO DA CURVA VISCOSIDADE X TEMPERATURA</v>
          </cell>
          <cell r="C256" t="str">
            <v>UN</v>
          </cell>
        </row>
        <row r="257">
          <cell r="B257" t="str">
            <v>DETERMINACAO DA CURVA VISCOSIDADE X TEMPERATURA</v>
          </cell>
          <cell r="C257" t="str">
            <v>UN</v>
          </cell>
        </row>
        <row r="258">
          <cell r="B258" t="str">
            <v>PONTO DE FULGOR TAG</v>
          </cell>
          <cell r="C258" t="str">
            <v>UN</v>
          </cell>
        </row>
        <row r="259">
          <cell r="B259" t="str">
            <v>PONTO DE FULGOR TAG</v>
          </cell>
          <cell r="C259" t="str">
            <v>UN</v>
          </cell>
        </row>
        <row r="260">
          <cell r="B260" t="str">
            <v>DESTILACAO DE ASFALTOS DILUIDOS</v>
          </cell>
          <cell r="C260" t="str">
            <v>UN</v>
          </cell>
        </row>
        <row r="261">
          <cell r="B261" t="str">
            <v>DESTILACAO DE ASFALTOS DILUIDOS</v>
          </cell>
          <cell r="C261" t="str">
            <v>UN</v>
          </cell>
        </row>
        <row r="262">
          <cell r="B262" t="str">
            <v>DETERMINACAO DE AGUA POR DESTILACAO</v>
          </cell>
          <cell r="C262" t="str">
            <v>UN</v>
          </cell>
        </row>
        <row r="263">
          <cell r="B263" t="str">
            <v>DETERMINACAO DE AGUA POR DESTILACAO</v>
          </cell>
          <cell r="C263" t="str">
            <v>UN</v>
          </cell>
        </row>
        <row r="264">
          <cell r="B264" t="str">
            <v>ENSAIOS DO RESIDUO DA DESTILACAO</v>
          </cell>
          <cell r="C264" t="str">
            <v>UN</v>
          </cell>
        </row>
        <row r="265">
          <cell r="B265" t="str">
            <v>ENSAIOS DO RESIDUO DA DESTILACAO</v>
          </cell>
          <cell r="C265" t="str">
            <v>UN</v>
          </cell>
        </row>
      </sheetData>
      <sheetData sheetId="6">
        <row r="1">
          <cell r="B1" t="str">
            <v>DESCRICAO</v>
          </cell>
          <cell r="C1" t="str">
            <v>UNIDADE</v>
          </cell>
          <cell r="D1" t="str">
            <v>QUANTIDADE</v>
          </cell>
          <cell r="E1" t="str">
            <v>PRECO</v>
          </cell>
          <cell r="F1" t="str">
            <v>PERCENTUAL</v>
          </cell>
          <cell r="G1" t="str">
            <v>TOTAL</v>
          </cell>
        </row>
        <row r="2">
          <cell r="B2" t="str">
            <v>LIMITE DE PLASTICIDADE</v>
          </cell>
          <cell r="C2" t="str">
            <v>UN</v>
          </cell>
          <cell r="E2">
            <v>202.17</v>
          </cell>
        </row>
        <row r="3">
          <cell r="B3" t="str">
            <v>COMPOSICAO BASICA-ENSAIO DE LABORATORIO</v>
          </cell>
          <cell r="C3" t="str">
            <v>UN</v>
          </cell>
          <cell r="D3">
            <v>1.1964999999999999</v>
          </cell>
          <cell r="E3">
            <v>168.9734</v>
          </cell>
          <cell r="G3">
            <v>202.17670000000001</v>
          </cell>
        </row>
        <row r="4">
          <cell r="B4" t="str">
            <v>LIMITE DE PLASTICIDADE</v>
          </cell>
          <cell r="C4" t="str">
            <v>UN</v>
          </cell>
          <cell r="E4">
            <v>189.54</v>
          </cell>
        </row>
        <row r="5">
          <cell r="B5" t="str">
            <v>COMPOSICAO BASICA-ENSAIO DE LABORATORIO</v>
          </cell>
          <cell r="C5" t="str">
            <v>UN</v>
          </cell>
          <cell r="D5">
            <v>1.1964999999999999</v>
          </cell>
          <cell r="E5">
            <v>158.41739999999999</v>
          </cell>
          <cell r="G5">
            <v>189.54640000000001</v>
          </cell>
        </row>
        <row r="6">
          <cell r="B6" t="str">
            <v>LIMITE DE LIQUIDEZ</v>
          </cell>
          <cell r="C6" t="str">
            <v>UN</v>
          </cell>
          <cell r="E6">
            <v>202.17</v>
          </cell>
        </row>
        <row r="7">
          <cell r="B7" t="str">
            <v>COMPOSICAO BASICA-ENSAIO DE LABORATORIO</v>
          </cell>
          <cell r="C7" t="str">
            <v>UN</v>
          </cell>
          <cell r="D7">
            <v>1.1964999999999999</v>
          </cell>
          <cell r="E7">
            <v>168.9734</v>
          </cell>
          <cell r="G7">
            <v>202.17670000000001</v>
          </cell>
        </row>
        <row r="8">
          <cell r="B8" t="str">
            <v>LIMITE DE LIQUIDEZ</v>
          </cell>
          <cell r="C8" t="str">
            <v>UN</v>
          </cell>
          <cell r="E8">
            <v>189.54</v>
          </cell>
        </row>
        <row r="9">
          <cell r="B9" t="str">
            <v>COMPOSICAO BASICA-ENSAIO DE LABORATORIO</v>
          </cell>
          <cell r="C9" t="str">
            <v>UN</v>
          </cell>
          <cell r="D9">
            <v>1.1964999999999999</v>
          </cell>
          <cell r="E9">
            <v>158.41739999999999</v>
          </cell>
          <cell r="G9">
            <v>189.54640000000001</v>
          </cell>
        </row>
        <row r="10">
          <cell r="B10" t="str">
            <v>LIMITE DE CONTRACAO</v>
          </cell>
          <cell r="C10" t="str">
            <v>UN</v>
          </cell>
          <cell r="E10">
            <v>118.02</v>
          </cell>
        </row>
        <row r="11">
          <cell r="B11" t="str">
            <v>COMPOSICAO BASICA-ENSAIO DE LABORATORIO</v>
          </cell>
          <cell r="C11" t="str">
            <v>UN</v>
          </cell>
          <cell r="D11">
            <v>0.69850000000000001</v>
          </cell>
          <cell r="E11">
            <v>168.9734</v>
          </cell>
          <cell r="G11">
            <v>118.0279</v>
          </cell>
        </row>
        <row r="12">
          <cell r="B12" t="str">
            <v>LIMITE DE CONTRACAO</v>
          </cell>
          <cell r="C12" t="str">
            <v>UN</v>
          </cell>
          <cell r="E12">
            <v>110.65</v>
          </cell>
        </row>
        <row r="13">
          <cell r="B13" t="str">
            <v>COMPOSICAO BASICA-ENSAIO DE LABORATORIO</v>
          </cell>
          <cell r="C13" t="str">
            <v>UN</v>
          </cell>
          <cell r="D13">
            <v>0.69850000000000001</v>
          </cell>
          <cell r="E13">
            <v>158.41739999999999</v>
          </cell>
          <cell r="G13">
            <v>110.6546</v>
          </cell>
        </row>
        <row r="14">
          <cell r="B14" t="str">
            <v>ANALISE GRANULOMETRICA SEM SEDIMENTACAO (PENEIRAMENTO)</v>
          </cell>
          <cell r="C14" t="str">
            <v>UN</v>
          </cell>
          <cell r="E14">
            <v>227.99</v>
          </cell>
        </row>
        <row r="15">
          <cell r="B15" t="str">
            <v>COMPOSICAO BASICA-ENSAIO DE LABORATORIO</v>
          </cell>
          <cell r="C15" t="str">
            <v>UN</v>
          </cell>
          <cell r="D15">
            <v>1.3492999999999999</v>
          </cell>
          <cell r="E15">
            <v>168.9734</v>
          </cell>
          <cell r="G15">
            <v>227.9958</v>
          </cell>
        </row>
        <row r="16">
          <cell r="B16" t="str">
            <v>ANALISE GRANULOMETRICA SEM SEDIMENTACAO (PENEIRAMENTO)</v>
          </cell>
          <cell r="C16" t="str">
            <v>UN</v>
          </cell>
          <cell r="E16">
            <v>213.75</v>
          </cell>
        </row>
        <row r="17">
          <cell r="B17" t="str">
            <v>COMPOSICAO BASICA-ENSAIO DE LABORATORIO</v>
          </cell>
          <cell r="C17" t="str">
            <v>UN</v>
          </cell>
          <cell r="D17">
            <v>1.3492999999999999</v>
          </cell>
          <cell r="E17">
            <v>158.41739999999999</v>
          </cell>
          <cell r="G17">
            <v>213.7526</v>
          </cell>
        </row>
        <row r="18">
          <cell r="B18" t="str">
            <v>ANALISE GRANULOMETRICA COM SEDIMENTACAO</v>
          </cell>
          <cell r="C18" t="str">
            <v>UN</v>
          </cell>
          <cell r="E18">
            <v>529.24</v>
          </cell>
        </row>
        <row r="19">
          <cell r="B19" t="str">
            <v>COMPOSICAO BASICA-ENSAIO DE LABORATORIO</v>
          </cell>
          <cell r="C19" t="str">
            <v>UN</v>
          </cell>
          <cell r="D19">
            <v>3.1320999999999999</v>
          </cell>
          <cell r="E19">
            <v>168.9734</v>
          </cell>
          <cell r="G19">
            <v>529.24159999999995</v>
          </cell>
        </row>
        <row r="20">
          <cell r="B20" t="str">
            <v>ANALISE GRANULOMETRICA COM SEDIMENTACAO</v>
          </cell>
          <cell r="C20" t="str">
            <v>UN</v>
          </cell>
          <cell r="E20">
            <v>496.17</v>
          </cell>
        </row>
        <row r="21">
          <cell r="B21" t="str">
            <v>COMPOSICAO BASICA-ENSAIO DE LABORATORIO</v>
          </cell>
          <cell r="C21" t="str">
            <v>UN</v>
          </cell>
          <cell r="D21">
            <v>3.1320999999999999</v>
          </cell>
          <cell r="E21">
            <v>158.41739999999999</v>
          </cell>
          <cell r="G21">
            <v>496.17910000000001</v>
          </cell>
        </row>
        <row r="22">
          <cell r="B22" t="str">
            <v>MASSA ESPECIFICA REAL</v>
          </cell>
          <cell r="C22" t="str">
            <v>UN</v>
          </cell>
          <cell r="E22">
            <v>279.19</v>
          </cell>
        </row>
        <row r="23">
          <cell r="B23" t="str">
            <v>COMPOSICAO BASICA-ENSAIO DE LABORATORIO</v>
          </cell>
          <cell r="C23" t="str">
            <v>UN</v>
          </cell>
          <cell r="D23">
            <v>1.6523000000000001</v>
          </cell>
          <cell r="E23">
            <v>168.9734</v>
          </cell>
          <cell r="G23">
            <v>279.19470000000001</v>
          </cell>
        </row>
        <row r="24">
          <cell r="B24" t="str">
            <v>MASSA ESPECIFICA REAL</v>
          </cell>
          <cell r="C24" t="str">
            <v>UN</v>
          </cell>
          <cell r="E24">
            <v>261.75</v>
          </cell>
        </row>
        <row r="25">
          <cell r="B25" t="str">
            <v>COMPOSICAO BASICA-ENSAIO DE LABORATORIO</v>
          </cell>
          <cell r="C25" t="str">
            <v>UN</v>
          </cell>
          <cell r="D25">
            <v>1.6523000000000001</v>
          </cell>
          <cell r="E25">
            <v>158.41739999999999</v>
          </cell>
          <cell r="G25">
            <v>261.75310000000002</v>
          </cell>
        </row>
        <row r="26">
          <cell r="B26" t="str">
            <v>MASSA ESPECIFICA APARENTE "IN SITU"</v>
          </cell>
          <cell r="C26" t="str">
            <v>UN</v>
          </cell>
          <cell r="E26">
            <v>112.4</v>
          </cell>
        </row>
        <row r="27">
          <cell r="B27" t="str">
            <v>COMPOSICAO BASICA-ENSAIO DE LABORATORIO</v>
          </cell>
          <cell r="C27" t="str">
            <v>UN</v>
          </cell>
          <cell r="D27">
            <v>0.66520000000000001</v>
          </cell>
          <cell r="E27">
            <v>168.9734</v>
          </cell>
          <cell r="G27">
            <v>112.4011</v>
          </cell>
        </row>
        <row r="28">
          <cell r="B28" t="str">
            <v>MASSA ESPECIFICA APARENTE "IN SITU"</v>
          </cell>
          <cell r="C28" t="str">
            <v>UN</v>
          </cell>
          <cell r="E28">
            <v>105.37</v>
          </cell>
        </row>
        <row r="29">
          <cell r="B29" t="str">
            <v>COMPOSICAO BASICA-ENSAIO DE LABORATORIO</v>
          </cell>
          <cell r="C29" t="str">
            <v>UN</v>
          </cell>
          <cell r="D29">
            <v>0.66520000000000001</v>
          </cell>
          <cell r="E29">
            <v>158.41739999999999</v>
          </cell>
          <cell r="G29">
            <v>105.3793</v>
          </cell>
        </row>
        <row r="30">
          <cell r="B30" t="str">
            <v>UMIDADE NATURAL EM ESTUFA</v>
          </cell>
          <cell r="C30" t="str">
            <v>UN</v>
          </cell>
          <cell r="E30">
            <v>105.15</v>
          </cell>
        </row>
        <row r="31">
          <cell r="B31" t="str">
            <v>COMPOSICAO BASICA-ENSAIO DE LABORATORIO</v>
          </cell>
          <cell r="C31" t="str">
            <v>UN</v>
          </cell>
          <cell r="D31">
            <v>0.62229999999999996</v>
          </cell>
          <cell r="E31">
            <v>168.9734</v>
          </cell>
          <cell r="G31">
            <v>105.1521</v>
          </cell>
        </row>
        <row r="32">
          <cell r="B32" t="str">
            <v>UMIDADE NATURAL EM ESTUFA</v>
          </cell>
          <cell r="C32" t="str">
            <v>UN</v>
          </cell>
          <cell r="E32">
            <v>98.58</v>
          </cell>
        </row>
        <row r="33">
          <cell r="B33" t="str">
            <v>COMPOSICAO BASICA-ENSAIO DE LABORATORIO</v>
          </cell>
          <cell r="C33" t="str">
            <v>UN</v>
          </cell>
          <cell r="D33">
            <v>0.62229999999999996</v>
          </cell>
          <cell r="E33">
            <v>158.41739999999999</v>
          </cell>
          <cell r="G33">
            <v>98.583100000000002</v>
          </cell>
        </row>
        <row r="34">
          <cell r="B34" t="str">
            <v>EQUIVALENTE DE AREIA</v>
          </cell>
          <cell r="C34" t="str">
            <v>UN</v>
          </cell>
          <cell r="E34">
            <v>250.18</v>
          </cell>
        </row>
        <row r="35">
          <cell r="B35" t="str">
            <v>COMPOSICAO BASICA-ENSAIO DE LABORATORIO</v>
          </cell>
          <cell r="C35" t="str">
            <v>UN</v>
          </cell>
          <cell r="D35">
            <v>1.4805999999999999</v>
          </cell>
          <cell r="E35">
            <v>168.9734</v>
          </cell>
          <cell r="G35">
            <v>250.18199999999999</v>
          </cell>
        </row>
        <row r="36">
          <cell r="B36" t="str">
            <v>EQUIVALENTE DE AREIA</v>
          </cell>
          <cell r="C36" t="str">
            <v>UN</v>
          </cell>
          <cell r="E36">
            <v>234.55</v>
          </cell>
        </row>
        <row r="37">
          <cell r="B37" t="str">
            <v>COMPOSICAO BASICA-ENSAIO DE LABORATORIO</v>
          </cell>
          <cell r="C37" t="str">
            <v>UN</v>
          </cell>
          <cell r="D37">
            <v>1.4805999999999999</v>
          </cell>
          <cell r="E37">
            <v>158.41739999999999</v>
          </cell>
          <cell r="G37">
            <v>234.55279999999999</v>
          </cell>
        </row>
        <row r="38">
          <cell r="B38" t="str">
            <v>UMIDADE PELO METODO EXPEDITO "SPEEDY"</v>
          </cell>
          <cell r="C38" t="str">
            <v>UN</v>
          </cell>
          <cell r="E38">
            <v>70.69</v>
          </cell>
        </row>
        <row r="39">
          <cell r="B39" t="str">
            <v>COMPOSICAO BASICA-ENSAIO DE LABORATORIO</v>
          </cell>
          <cell r="C39" t="str">
            <v>UN</v>
          </cell>
          <cell r="D39">
            <v>0.41839999999999999</v>
          </cell>
          <cell r="E39">
            <v>168.9734</v>
          </cell>
          <cell r="G39">
            <v>70.698499999999996</v>
          </cell>
        </row>
        <row r="40">
          <cell r="B40" t="str">
            <v>UMIDADE PELO METODO EXPEDITO "SPEEDY"</v>
          </cell>
          <cell r="C40" t="str">
            <v>UN</v>
          </cell>
          <cell r="E40">
            <v>66.28</v>
          </cell>
        </row>
        <row r="41">
          <cell r="B41" t="str">
            <v>COMPOSICAO BASICA-ENSAIO DE LABORATORIO</v>
          </cell>
          <cell r="C41" t="str">
            <v>UN</v>
          </cell>
          <cell r="D41">
            <v>0.41839999999999999</v>
          </cell>
          <cell r="E41">
            <v>158.41739999999999</v>
          </cell>
          <cell r="G41">
            <v>66.281800000000004</v>
          </cell>
        </row>
        <row r="42">
          <cell r="B42" t="str">
            <v>COMPACTACAO: ENERGIA PROCTOR NORMAL</v>
          </cell>
          <cell r="C42" t="str">
            <v>UN</v>
          </cell>
          <cell r="E42">
            <v>441.15</v>
          </cell>
        </row>
        <row r="43">
          <cell r="B43" t="str">
            <v>COMPOSICAO BASICA-ENSAIO DE LABORATORIO</v>
          </cell>
          <cell r="C43" t="str">
            <v>UN</v>
          </cell>
          <cell r="D43">
            <v>2.6107999999999998</v>
          </cell>
          <cell r="E43">
            <v>168.9734</v>
          </cell>
          <cell r="G43">
            <v>441.1558</v>
          </cell>
        </row>
        <row r="44">
          <cell r="B44" t="str">
            <v>COMPACTACAO: ENERGIA PROCTOR NORMAL</v>
          </cell>
          <cell r="C44" t="str">
            <v>UN</v>
          </cell>
          <cell r="E44">
            <v>413.59</v>
          </cell>
        </row>
        <row r="45">
          <cell r="B45" t="str">
            <v>COMPOSICAO BASICA-ENSAIO DE LABORATORIO</v>
          </cell>
          <cell r="C45" t="str">
            <v>UN</v>
          </cell>
          <cell r="D45">
            <v>2.6107999999999998</v>
          </cell>
          <cell r="E45">
            <v>158.41739999999999</v>
          </cell>
          <cell r="G45">
            <v>413.59609999999998</v>
          </cell>
        </row>
        <row r="46">
          <cell r="B46" t="str">
            <v>COMPACTACAO: ENERGIA AASHTO INTERMEDIARIA</v>
          </cell>
          <cell r="C46" t="str">
            <v>UN</v>
          </cell>
          <cell r="E46">
            <v>529.24</v>
          </cell>
        </row>
        <row r="47">
          <cell r="B47" t="str">
            <v>COMPOSICAO BASICA-ENSAIO DE LABORATORIO</v>
          </cell>
          <cell r="C47" t="str">
            <v>UN</v>
          </cell>
          <cell r="D47">
            <v>3.1320999999999999</v>
          </cell>
          <cell r="E47">
            <v>168.9734</v>
          </cell>
          <cell r="G47">
            <v>529.24159999999995</v>
          </cell>
        </row>
        <row r="48">
          <cell r="B48" t="str">
            <v>COMPACTACAO: ENERGIA AASHTO INTERMEDIARIA</v>
          </cell>
          <cell r="C48" t="str">
            <v>UN</v>
          </cell>
          <cell r="E48">
            <v>496.17</v>
          </cell>
        </row>
        <row r="49">
          <cell r="B49" t="str">
            <v>COMPOSICAO BASICA-ENSAIO DE LABORATORIO</v>
          </cell>
          <cell r="C49" t="str">
            <v>UN</v>
          </cell>
          <cell r="D49">
            <v>3.1320999999999999</v>
          </cell>
          <cell r="E49">
            <v>158.41739999999999</v>
          </cell>
          <cell r="G49">
            <v>496.17910000000001</v>
          </cell>
        </row>
        <row r="50">
          <cell r="B50" t="str">
            <v>COMPACTACAO: ENERGIA AASHTO MODIFICADA</v>
          </cell>
          <cell r="C50" t="str">
            <v>UN</v>
          </cell>
          <cell r="E50">
            <v>851.76</v>
          </cell>
        </row>
        <row r="51">
          <cell r="B51" t="str">
            <v>COMPOSICAO BASICA-ENSAIO DE LABORATORIO</v>
          </cell>
          <cell r="C51" t="str">
            <v>UN</v>
          </cell>
          <cell r="D51">
            <v>5.0407999999999999</v>
          </cell>
          <cell r="E51">
            <v>168.9734</v>
          </cell>
          <cell r="G51">
            <v>851.76110000000006</v>
          </cell>
        </row>
        <row r="52">
          <cell r="B52" t="str">
            <v>COMPACTACAO: ENERGIA AASHTO MODIFICADA</v>
          </cell>
          <cell r="C52" t="str">
            <v>UN</v>
          </cell>
          <cell r="E52">
            <v>798.55</v>
          </cell>
        </row>
        <row r="53">
          <cell r="B53" t="str">
            <v>COMPOSICAO BASICA-ENSAIO DE LABORATORIO</v>
          </cell>
          <cell r="C53" t="str">
            <v>UN</v>
          </cell>
          <cell r="D53">
            <v>5.0407999999999999</v>
          </cell>
          <cell r="E53">
            <v>158.41739999999999</v>
          </cell>
          <cell r="G53">
            <v>798.55039999999997</v>
          </cell>
        </row>
        <row r="54">
          <cell r="B54" t="str">
            <v>INDICE SUPORTE CALIFORNIA,POR 1 PONTO,COMPACTACAO COM ENERGI</v>
          </cell>
          <cell r="C54" t="str">
            <v>UN</v>
          </cell>
          <cell r="E54">
            <v>972.28</v>
          </cell>
        </row>
        <row r="55">
          <cell r="B55" t="str">
            <v>A PROCTOR NORMAL</v>
          </cell>
        </row>
        <row r="56">
          <cell r="B56" t="str">
            <v>COMPOSICAO BASICA-ENSAIO DE LABORATORIO</v>
          </cell>
          <cell r="C56" t="str">
            <v>UN</v>
          </cell>
          <cell r="D56">
            <v>5.7541000000000002</v>
          </cell>
          <cell r="E56">
            <v>168.9734</v>
          </cell>
          <cell r="G56">
            <v>972.28980000000001</v>
          </cell>
        </row>
        <row r="57">
          <cell r="B57" t="str">
            <v>INDICE SUPORTE CALIFORNIA,POR 1 PONTO,COMPACTACAO COM ENERGI</v>
          </cell>
          <cell r="C57" t="str">
            <v>UN</v>
          </cell>
          <cell r="E57">
            <v>911.54</v>
          </cell>
        </row>
        <row r="58">
          <cell r="B58" t="str">
            <v>A PROCTOR NORMAL</v>
          </cell>
        </row>
        <row r="59">
          <cell r="B59" t="str">
            <v>COMPOSICAO BASICA-ENSAIO DE LABORATORIO</v>
          </cell>
          <cell r="C59" t="str">
            <v>UN</v>
          </cell>
          <cell r="D59">
            <v>5.7541000000000002</v>
          </cell>
          <cell r="E59">
            <v>158.41739999999999</v>
          </cell>
          <cell r="G59">
            <v>911.54960000000005</v>
          </cell>
        </row>
        <row r="60">
          <cell r="B60" t="str">
            <v>INDICE SUPORTE CALIFORNIA,POR 1 PONTO,COMPACTACAO COM ENERGI</v>
          </cell>
          <cell r="C60" t="str">
            <v>UN</v>
          </cell>
          <cell r="E60">
            <v>1273.5999999999999</v>
          </cell>
        </row>
        <row r="61">
          <cell r="B61" t="str">
            <v>A AASHTO INTERMEDIARIA</v>
          </cell>
        </row>
        <row r="62">
          <cell r="B62" t="str">
            <v>COMPOSICAO BASICA-ENSAIO DE LABORATORIO</v>
          </cell>
          <cell r="C62" t="str">
            <v>UN</v>
          </cell>
          <cell r="D62">
            <v>7.5373000000000001</v>
          </cell>
          <cell r="E62">
            <v>168.9734</v>
          </cell>
          <cell r="G62">
            <v>1273.6032</v>
          </cell>
        </row>
        <row r="63">
          <cell r="B63" t="str">
            <v>INDICE SUPORTE CALIFORNIA,POR 1 PONTO,COMPACTACAO COM ENERGI</v>
          </cell>
          <cell r="C63" t="str">
            <v>UN</v>
          </cell>
          <cell r="E63">
            <v>1194.03</v>
          </cell>
        </row>
        <row r="64">
          <cell r="B64" t="str">
            <v>A AASHTO INTERMEDIARIA</v>
          </cell>
        </row>
        <row r="65">
          <cell r="B65" t="str">
            <v>COMPOSICAO BASICA-ENSAIO DE LABORATORIO</v>
          </cell>
          <cell r="C65" t="str">
            <v>UN</v>
          </cell>
          <cell r="D65">
            <v>7.5373000000000001</v>
          </cell>
          <cell r="E65">
            <v>158.41739999999999</v>
          </cell>
          <cell r="G65">
            <v>1194.0395000000001</v>
          </cell>
        </row>
        <row r="66">
          <cell r="B66" t="str">
            <v>INDICE SUPORTE CALIFORNIA,POR 1 PONTO,COMPACTACAO COM ENERGI</v>
          </cell>
          <cell r="C66" t="str">
            <v>UN</v>
          </cell>
          <cell r="E66">
            <v>1273.5999999999999</v>
          </cell>
        </row>
        <row r="67">
          <cell r="B67" t="str">
            <v>A AASHTO MODIFICADA</v>
          </cell>
        </row>
        <row r="68">
          <cell r="B68" t="str">
            <v>COMPOSICAO BASICA-ENSAIO DE LABORATORIO</v>
          </cell>
          <cell r="C68" t="str">
            <v>UN</v>
          </cell>
          <cell r="D68">
            <v>7.5373000000000001</v>
          </cell>
          <cell r="E68">
            <v>168.9734</v>
          </cell>
          <cell r="G68">
            <v>1273.6032</v>
          </cell>
        </row>
        <row r="69">
          <cell r="B69" t="str">
            <v>INDICE SUPORTE CALIFORNIA,POR 1 PONTO,COMPACTACAO COM ENERGI</v>
          </cell>
          <cell r="C69" t="str">
            <v>UN</v>
          </cell>
          <cell r="E69">
            <v>1194.03</v>
          </cell>
        </row>
        <row r="70">
          <cell r="B70" t="str">
            <v>A AASHTO MODIFICADA</v>
          </cell>
        </row>
        <row r="71">
          <cell r="B71" t="str">
            <v>COMPOSICAO BASICA-ENSAIO DE LABORATORIO</v>
          </cell>
          <cell r="C71" t="str">
            <v>UN</v>
          </cell>
          <cell r="D71">
            <v>7.5373000000000001</v>
          </cell>
          <cell r="E71">
            <v>158.41739999999999</v>
          </cell>
          <cell r="G71">
            <v>1194.0395000000001</v>
          </cell>
        </row>
        <row r="72">
          <cell r="B72" t="str">
            <v>INDICE SUPORTE CALIFORNIA,POR 3 PONTOS,COMPACTACAO COM ENERG</v>
          </cell>
          <cell r="C72" t="str">
            <v>UN</v>
          </cell>
          <cell r="E72">
            <v>2038.02</v>
          </cell>
        </row>
        <row r="73">
          <cell r="B73" t="str">
            <v>IA PROCTOR NORMAL</v>
          </cell>
        </row>
        <row r="74">
          <cell r="B74" t="str">
            <v>COMPOSICAO BASICA-ENSAIO DE LABORATORIO</v>
          </cell>
          <cell r="C74" t="str">
            <v>UN</v>
          </cell>
          <cell r="D74">
            <v>12.061199999999999</v>
          </cell>
          <cell r="E74">
            <v>168.9734</v>
          </cell>
          <cell r="G74">
            <v>2038.0219999999999</v>
          </cell>
        </row>
        <row r="75">
          <cell r="B75" t="str">
            <v>INDICE SUPORTE CALIFORNIA,POR 3 PONTOS,COMPACTACAO COM ENERG</v>
          </cell>
          <cell r="C75" t="str">
            <v>UN</v>
          </cell>
          <cell r="E75">
            <v>1910.7</v>
          </cell>
        </row>
        <row r="76">
          <cell r="B76" t="str">
            <v>IA PROCTOR NORMAL</v>
          </cell>
        </row>
        <row r="77">
          <cell r="B77" t="str">
            <v>COMPOSICAO BASICA-ENSAIO DE LABORATORIO</v>
          </cell>
          <cell r="C77" t="str">
            <v>UN</v>
          </cell>
          <cell r="D77">
            <v>12.061199999999999</v>
          </cell>
          <cell r="E77">
            <v>158.41739999999999</v>
          </cell>
          <cell r="G77">
            <v>1910.7039</v>
          </cell>
        </row>
        <row r="78">
          <cell r="B78" t="str">
            <v>INDICE SUPORTE CALIFORNIA,POR 3 PONTOS,COMPACTACAO COM ENERG</v>
          </cell>
          <cell r="C78" t="str">
            <v>UN</v>
          </cell>
          <cell r="E78">
            <v>2208.02</v>
          </cell>
        </row>
        <row r="79">
          <cell r="B79" t="str">
            <v>IA AASHTO INTERMEDIARIA</v>
          </cell>
        </row>
        <row r="80">
          <cell r="B80" t="str">
            <v>COMPOSICAO BASICA-ENSAIO DE LABORATORIO</v>
          </cell>
          <cell r="C80" t="str">
            <v>UN</v>
          </cell>
          <cell r="D80">
            <v>13.067299999999999</v>
          </cell>
          <cell r="E80">
            <v>168.9734</v>
          </cell>
          <cell r="G80">
            <v>2208.0261</v>
          </cell>
        </row>
        <row r="81">
          <cell r="B81" t="str">
            <v>INDICE SUPORTE CALIFORNIA,POR 3 PONTOS,COMPACTACAO COM ENERG</v>
          </cell>
          <cell r="C81" t="str">
            <v>UN</v>
          </cell>
          <cell r="E81">
            <v>2070.08</v>
          </cell>
        </row>
        <row r="82">
          <cell r="B82" t="str">
            <v>IA AASHTO INTERMEDIARIA</v>
          </cell>
        </row>
        <row r="83">
          <cell r="B83" t="str">
            <v>COMPOSICAO BASICA-ENSAIO DE LABORATORIO</v>
          </cell>
          <cell r="C83" t="str">
            <v>UN</v>
          </cell>
          <cell r="D83">
            <v>13.067299999999999</v>
          </cell>
          <cell r="E83">
            <v>158.41739999999999</v>
          </cell>
          <cell r="G83">
            <v>2070.0877</v>
          </cell>
        </row>
        <row r="84">
          <cell r="B84" t="str">
            <v>INDICE SUPORTE CALIFORNIA,POR 3 PONTOS,COMPACTACAO COM ENERG</v>
          </cell>
          <cell r="C84" t="str">
            <v>UN</v>
          </cell>
          <cell r="E84">
            <v>2378.04</v>
          </cell>
        </row>
        <row r="85">
          <cell r="B85" t="str">
            <v>IA AASHTO MODIFICADA</v>
          </cell>
        </row>
        <row r="86">
          <cell r="B86" t="str">
            <v>COMPOSICAO BASICA-ENSAIO DE LABORATORIO</v>
          </cell>
          <cell r="C86" t="str">
            <v>UN</v>
          </cell>
          <cell r="D86">
            <v>14.073499999999999</v>
          </cell>
          <cell r="E86">
            <v>168.9734</v>
          </cell>
          <cell r="G86">
            <v>2378.0470999999998</v>
          </cell>
        </row>
        <row r="87">
          <cell r="B87" t="str">
            <v>INDICE SUPORTE CALIFORNIA,POR 3 PONTOS,COMPACTACAO COM ENERG</v>
          </cell>
          <cell r="C87" t="str">
            <v>UN</v>
          </cell>
          <cell r="E87">
            <v>2229.48</v>
          </cell>
        </row>
        <row r="88">
          <cell r="B88" t="str">
            <v>IA AASHTO MODIFICADA</v>
          </cell>
        </row>
        <row r="89">
          <cell r="B89" t="str">
            <v>COMPOSICAO BASICA-ENSAIO DE LABORATORIO</v>
          </cell>
          <cell r="C89" t="str">
            <v>UN</v>
          </cell>
          <cell r="D89">
            <v>14.073499999999999</v>
          </cell>
          <cell r="E89">
            <v>158.41739999999999</v>
          </cell>
          <cell r="G89">
            <v>2229.4872999999998</v>
          </cell>
        </row>
        <row r="90">
          <cell r="B90" t="str">
            <v>INDICE SUPORTE CALIFORNIA,POR 5 PONTOS,COMPACTACAO COM ENERG</v>
          </cell>
          <cell r="C90" t="str">
            <v>UN</v>
          </cell>
          <cell r="E90">
            <v>3228.15</v>
          </cell>
        </row>
        <row r="91">
          <cell r="B91" t="str">
            <v>IA PROCTOR NORMAL</v>
          </cell>
        </row>
        <row r="92">
          <cell r="B92" t="str">
            <v>COMPOSICAO BASICA-ENSAIO DE LABORATORIO</v>
          </cell>
          <cell r="C92" t="str">
            <v>UN</v>
          </cell>
          <cell r="D92">
            <v>19.104500000000002</v>
          </cell>
          <cell r="E92">
            <v>168.9734</v>
          </cell>
          <cell r="G92">
            <v>3228.1523000000002</v>
          </cell>
        </row>
        <row r="93">
          <cell r="B93" t="str">
            <v>INDICE SUPORTE CALIFORNIA,POR 5 PONTOS,COMPACTACAO COM ENERG</v>
          </cell>
          <cell r="C93" t="str">
            <v>UN</v>
          </cell>
          <cell r="E93">
            <v>3026.48</v>
          </cell>
        </row>
        <row r="94">
          <cell r="B94" t="str">
            <v>IA PROCTOR NORMAL</v>
          </cell>
        </row>
        <row r="95">
          <cell r="B95" t="str">
            <v>COMPOSICAO BASICA-ENSAIO DE LABORATORIO</v>
          </cell>
          <cell r="C95" t="str">
            <v>UN</v>
          </cell>
          <cell r="D95">
            <v>19.104500000000002</v>
          </cell>
          <cell r="E95">
            <v>158.41739999999999</v>
          </cell>
          <cell r="G95">
            <v>3026.4852000000001</v>
          </cell>
        </row>
        <row r="96">
          <cell r="B96" t="str">
            <v>INDICE SUPORTE CALIFORNIA,POR 5 PONTOS,COMPACTACAO COM ENERG</v>
          </cell>
          <cell r="C96" t="str">
            <v>UN</v>
          </cell>
          <cell r="E96">
            <v>3565.98</v>
          </cell>
        </row>
        <row r="97">
          <cell r="B97" t="str">
            <v>IA AASHTO INTERMEDIARIA</v>
          </cell>
        </row>
        <row r="98">
          <cell r="B98" t="str">
            <v>COMPOSICAO BASICA-ENSAIO DE LABORATORIO</v>
          </cell>
          <cell r="C98" t="str">
            <v>UN</v>
          </cell>
          <cell r="D98">
            <v>21.1038</v>
          </cell>
          <cell r="E98">
            <v>168.9734</v>
          </cell>
          <cell r="G98">
            <v>3565.9807999999998</v>
          </cell>
        </row>
        <row r="99">
          <cell r="B99" t="str">
            <v>INDICE SUPORTE CALIFORNIA,POR 5 PONTOS,COMPACTACAO COM ENERG</v>
          </cell>
          <cell r="C99" t="str">
            <v>UN</v>
          </cell>
          <cell r="E99">
            <v>3343.2</v>
          </cell>
        </row>
        <row r="100">
          <cell r="B100" t="str">
            <v>IA AASHTO INTERMEDIARIA</v>
          </cell>
        </row>
        <row r="101">
          <cell r="B101" t="str">
            <v>COMPOSICAO BASICA-ENSAIO DE LABORATORIO</v>
          </cell>
          <cell r="C101" t="str">
            <v>UN</v>
          </cell>
          <cell r="D101">
            <v>21.1038</v>
          </cell>
          <cell r="E101">
            <v>158.41739999999999</v>
          </cell>
          <cell r="G101">
            <v>3343.2091</v>
          </cell>
        </row>
        <row r="102">
          <cell r="B102" t="str">
            <v>INDICE SUPORTE CALIFORNIA,POR 5 PONTOS,COMPACTACAO COM ENERG</v>
          </cell>
          <cell r="C102" t="str">
            <v>UN</v>
          </cell>
          <cell r="E102">
            <v>3736</v>
          </cell>
        </row>
        <row r="103">
          <cell r="B103" t="str">
            <v>IA AASHTO MODIFICADA</v>
          </cell>
        </row>
        <row r="104">
          <cell r="B104" t="str">
            <v>COMPOSICAO BASICA-ENSAIO DE LABORATORIO</v>
          </cell>
          <cell r="C104" t="str">
            <v>UN</v>
          </cell>
          <cell r="D104">
            <v>22.11</v>
          </cell>
          <cell r="E104">
            <v>168.9734</v>
          </cell>
          <cell r="G104">
            <v>3736.0019000000002</v>
          </cell>
        </row>
        <row r="105">
          <cell r="B105" t="str">
            <v>INDICE SUPORTE CALIFORNIA,POR 5 PONTOS,COMPACTACAO COM ENERG</v>
          </cell>
          <cell r="C105" t="str">
            <v>UN</v>
          </cell>
          <cell r="E105">
            <v>3502.6</v>
          </cell>
        </row>
        <row r="106">
          <cell r="B106" t="str">
            <v>IA AASHTO MODIFICADA</v>
          </cell>
        </row>
        <row r="107">
          <cell r="B107" t="str">
            <v>COMPOSICAO BASICA-ENSAIO DE LABORATORIO</v>
          </cell>
          <cell r="C107" t="str">
            <v>UN</v>
          </cell>
          <cell r="D107">
            <v>22.11</v>
          </cell>
          <cell r="E107">
            <v>158.41739999999999</v>
          </cell>
          <cell r="G107">
            <v>3502.6087000000002</v>
          </cell>
        </row>
        <row r="108">
          <cell r="B108" t="str">
            <v>PERMEABILIDADE EM AMOSTRA NATURAL</v>
          </cell>
          <cell r="C108" t="str">
            <v>UN</v>
          </cell>
          <cell r="E108">
            <v>1229.7</v>
          </cell>
        </row>
        <row r="109">
          <cell r="B109" t="str">
            <v>COMPOSICAO BASICA-ENSAIO DE LABORATORIO</v>
          </cell>
          <cell r="C109" t="str">
            <v>UN</v>
          </cell>
          <cell r="D109">
            <v>7.2774999999999999</v>
          </cell>
          <cell r="E109">
            <v>168.9734</v>
          </cell>
          <cell r="G109">
            <v>1229.7039</v>
          </cell>
        </row>
        <row r="110">
          <cell r="B110" t="str">
            <v>PERMEABILIDADE EM AMOSTRA NATURAL</v>
          </cell>
          <cell r="C110" t="str">
            <v>UN</v>
          </cell>
          <cell r="E110">
            <v>1152.8800000000001</v>
          </cell>
        </row>
        <row r="111">
          <cell r="B111" t="str">
            <v>COMPOSICAO BASICA-ENSAIO DE LABORATORIO</v>
          </cell>
          <cell r="C111" t="str">
            <v>UN</v>
          </cell>
          <cell r="D111">
            <v>7.2774999999999999</v>
          </cell>
          <cell r="E111">
            <v>158.41739999999999</v>
          </cell>
          <cell r="G111">
            <v>1152.8825999999999</v>
          </cell>
        </row>
        <row r="112">
          <cell r="B112" t="str">
            <v>PERMEABILIDADE EM AMOSTRA MOLDADA ARGILOSA</v>
          </cell>
          <cell r="C112" t="str">
            <v>UN</v>
          </cell>
          <cell r="E112">
            <v>1229.7</v>
          </cell>
        </row>
        <row r="113">
          <cell r="B113" t="str">
            <v>COMPOSICAO BASICA-ENSAIO DE LABORATORIO</v>
          </cell>
          <cell r="C113" t="str">
            <v>UN</v>
          </cell>
          <cell r="D113">
            <v>7.2774999999999999</v>
          </cell>
          <cell r="E113">
            <v>168.9734</v>
          </cell>
          <cell r="G113">
            <v>1229.7039</v>
          </cell>
        </row>
        <row r="114">
          <cell r="B114" t="str">
            <v>PERMEABILIDADE EM AMOSTRA MOLDADA ARGILOSA</v>
          </cell>
          <cell r="C114" t="str">
            <v>UN</v>
          </cell>
          <cell r="E114">
            <v>1152.8800000000001</v>
          </cell>
        </row>
        <row r="115">
          <cell r="B115" t="str">
            <v>COMPOSICAO BASICA-ENSAIO DE LABORATORIO</v>
          </cell>
          <cell r="C115" t="str">
            <v>UN</v>
          </cell>
          <cell r="D115">
            <v>7.2774999999999999</v>
          </cell>
          <cell r="E115">
            <v>158.41739999999999</v>
          </cell>
          <cell r="G115">
            <v>1152.8825999999999</v>
          </cell>
        </row>
        <row r="116">
          <cell r="B116" t="str">
            <v>PERMEABILIDADE EM AMOSTRA DE AREIA</v>
          </cell>
          <cell r="C116" t="str">
            <v>UN</v>
          </cell>
          <cell r="E116">
            <v>1190.24</v>
          </cell>
        </row>
        <row r="117">
          <cell r="B117" t="str">
            <v>COMPOSICAO BASICA-ENSAIO DE LABORATORIO</v>
          </cell>
          <cell r="C117" t="str">
            <v>UN</v>
          </cell>
          <cell r="D117">
            <v>7.0439999999999996</v>
          </cell>
          <cell r="E117">
            <v>168.9734</v>
          </cell>
          <cell r="G117">
            <v>1190.2485999999999</v>
          </cell>
        </row>
        <row r="118">
          <cell r="B118" t="str">
            <v>PERMEABILIDADE EM AMOSTRA DE AREIA</v>
          </cell>
          <cell r="C118" t="str">
            <v>UN</v>
          </cell>
          <cell r="E118">
            <v>1115.8900000000001</v>
          </cell>
        </row>
        <row r="119">
          <cell r="B119" t="str">
            <v>COMPOSICAO BASICA-ENSAIO DE LABORATORIO</v>
          </cell>
          <cell r="C119" t="str">
            <v>UN</v>
          </cell>
          <cell r="D119">
            <v>7.0439999999999996</v>
          </cell>
          <cell r="E119">
            <v>158.41739999999999</v>
          </cell>
          <cell r="G119">
            <v>1115.8922</v>
          </cell>
        </row>
        <row r="120">
          <cell r="B120" t="str">
            <v>COMPRESSAO SIMPLES EM AMOSTRA NATURAL,POR CORPO DE PROVA</v>
          </cell>
          <cell r="C120" t="str">
            <v>UN</v>
          </cell>
          <cell r="E120">
            <v>793.49</v>
          </cell>
        </row>
        <row r="121">
          <cell r="B121" t="str">
            <v>COMPOSICAO BASICA-ENSAIO DE LABORATORIO</v>
          </cell>
          <cell r="C121" t="str">
            <v>UN</v>
          </cell>
          <cell r="D121">
            <v>4.6959999999999997</v>
          </cell>
          <cell r="E121">
            <v>168.9734</v>
          </cell>
          <cell r="G121">
            <v>793.4991</v>
          </cell>
        </row>
        <row r="122">
          <cell r="B122" t="str">
            <v>COMPRESSAO SIMPLES EM AMOSTRA NATURAL,POR CORPO DE PROVA</v>
          </cell>
          <cell r="C122" t="str">
            <v>UN</v>
          </cell>
          <cell r="E122">
            <v>743.92</v>
          </cell>
        </row>
        <row r="123">
          <cell r="B123" t="str">
            <v>COMPOSICAO BASICA-ENSAIO DE LABORATORIO</v>
          </cell>
          <cell r="C123" t="str">
            <v>UN</v>
          </cell>
          <cell r="D123">
            <v>4.6959999999999997</v>
          </cell>
          <cell r="E123">
            <v>158.41739999999999</v>
          </cell>
          <cell r="G123">
            <v>743.92809999999997</v>
          </cell>
        </row>
        <row r="124">
          <cell r="B124" t="str">
            <v>COMPRESSAO SIMPLES EM AMOSTRA MOLDADA,POR CORPO DE PROVA</v>
          </cell>
          <cell r="C124" t="str">
            <v>UN</v>
          </cell>
          <cell r="E124">
            <v>793.49</v>
          </cell>
        </row>
        <row r="125">
          <cell r="B125" t="str">
            <v>COMPOSICAO BASICA-ENSAIO DE LABORATORIO</v>
          </cell>
          <cell r="C125" t="str">
            <v>UN</v>
          </cell>
          <cell r="D125">
            <v>4.6959999999999997</v>
          </cell>
          <cell r="E125">
            <v>168.9734</v>
          </cell>
          <cell r="G125">
            <v>793.4991</v>
          </cell>
        </row>
        <row r="126">
          <cell r="B126" t="str">
            <v>COMPRESSAO SIMPLES EM AMOSTRA MOLDADA,POR CORPO DE PROVA</v>
          </cell>
          <cell r="C126" t="str">
            <v>UN</v>
          </cell>
          <cell r="E126">
            <v>743.92</v>
          </cell>
        </row>
        <row r="127">
          <cell r="B127" t="str">
            <v>COMPOSICAO BASICA-ENSAIO DE LABORATORIO</v>
          </cell>
          <cell r="C127" t="str">
            <v>UN</v>
          </cell>
          <cell r="D127">
            <v>4.6959999999999997</v>
          </cell>
          <cell r="E127">
            <v>158.41739999999999</v>
          </cell>
          <cell r="G127">
            <v>743.92809999999997</v>
          </cell>
        </row>
        <row r="128">
          <cell r="B128" t="str">
            <v>ADENSAMENTO EM AMOSTRA NATURAL</v>
          </cell>
          <cell r="C128" t="str">
            <v>UN</v>
          </cell>
          <cell r="E128">
            <v>2503.4899999999998</v>
          </cell>
        </row>
        <row r="129">
          <cell r="B129" t="str">
            <v>COMPOSICAO BASICA-ENSAIO DE LABORATORIO</v>
          </cell>
          <cell r="C129" t="str">
            <v>UN</v>
          </cell>
          <cell r="D129">
            <v>14.815899999999999</v>
          </cell>
          <cell r="E129">
            <v>168.9734</v>
          </cell>
          <cell r="G129">
            <v>2503.4929999999999</v>
          </cell>
        </row>
        <row r="130">
          <cell r="B130" t="str">
            <v>ADENSAMENTO EM AMOSTRA NATURAL</v>
          </cell>
          <cell r="C130" t="str">
            <v>UN</v>
          </cell>
          <cell r="E130">
            <v>2347.09</v>
          </cell>
        </row>
        <row r="131">
          <cell r="B131" t="str">
            <v>COMPOSICAO BASICA-ENSAIO DE LABORATORIO</v>
          </cell>
          <cell r="C131" t="str">
            <v>UN</v>
          </cell>
          <cell r="D131">
            <v>14.815899999999999</v>
          </cell>
          <cell r="E131">
            <v>158.41739999999999</v>
          </cell>
          <cell r="G131">
            <v>2347.0963999999999</v>
          </cell>
        </row>
        <row r="132">
          <cell r="B132" t="str">
            <v>ADENSAMENTO EM AMOSTRA MOLDADA</v>
          </cell>
          <cell r="C132" t="str">
            <v>UN</v>
          </cell>
          <cell r="E132">
            <v>2503.4899999999998</v>
          </cell>
        </row>
        <row r="133">
          <cell r="B133" t="str">
            <v>COMPOSICAO BASICA-ENSAIO DE LABORATORIO</v>
          </cell>
          <cell r="C133" t="str">
            <v>UN</v>
          </cell>
          <cell r="D133">
            <v>14.815899999999999</v>
          </cell>
          <cell r="E133">
            <v>168.9734</v>
          </cell>
          <cell r="G133">
            <v>2503.4929999999999</v>
          </cell>
        </row>
        <row r="134">
          <cell r="B134" t="str">
            <v>ADENSAMENTO EM AMOSTRA MOLDADA</v>
          </cell>
          <cell r="C134" t="str">
            <v>UN</v>
          </cell>
          <cell r="E134">
            <v>2347.09</v>
          </cell>
        </row>
        <row r="135">
          <cell r="B135" t="str">
            <v>COMPOSICAO BASICA-ENSAIO DE LABORATORIO</v>
          </cell>
          <cell r="C135" t="str">
            <v>UN</v>
          </cell>
          <cell r="D135">
            <v>14.815899999999999</v>
          </cell>
          <cell r="E135">
            <v>158.41739999999999</v>
          </cell>
          <cell r="G135">
            <v>2347.0963999999999</v>
          </cell>
        </row>
        <row r="136">
          <cell r="B136" t="str">
            <v>ADENSAMENTO:PAR DE ENSAIOS PARA DETERMINACAO DO FATOR DE COR</v>
          </cell>
          <cell r="C136" t="str">
            <v>UN</v>
          </cell>
          <cell r="E136">
            <v>2900.24</v>
          </cell>
        </row>
        <row r="137">
          <cell r="B137" t="str">
            <v>RECAO DE COEFICIENTE DE RECALQUE</v>
          </cell>
        </row>
        <row r="138">
          <cell r="B138" t="str">
            <v>COMPOSICAO BASICA-ENSAIO DE LABORATORIO</v>
          </cell>
          <cell r="C138" t="str">
            <v>UN</v>
          </cell>
          <cell r="D138">
            <v>17.163900000000002</v>
          </cell>
          <cell r="E138">
            <v>168.9734</v>
          </cell>
          <cell r="G138">
            <v>2900.2424999999998</v>
          </cell>
        </row>
        <row r="139">
          <cell r="B139" t="str">
            <v>ADENSAMENTO:PAR DE ENSAIOS PARA DETERMINACAO DO FATOR DE COR</v>
          </cell>
          <cell r="C139" t="str">
            <v>UN</v>
          </cell>
          <cell r="E139">
            <v>2719.06</v>
          </cell>
        </row>
        <row r="140">
          <cell r="B140" t="str">
            <v>RECAO DE COEFICIENTE DE RECALQUE</v>
          </cell>
        </row>
        <row r="141">
          <cell r="B141" t="str">
            <v>COMPOSICAO BASICA-ENSAIO DE LABORATORIO</v>
          </cell>
          <cell r="C141" t="str">
            <v>UN</v>
          </cell>
          <cell r="D141">
            <v>17.163900000000002</v>
          </cell>
          <cell r="E141">
            <v>158.41739999999999</v>
          </cell>
          <cell r="G141">
            <v>2719.0603999999998</v>
          </cell>
        </row>
        <row r="142">
          <cell r="B142" t="str">
            <v>CISALHAMENTO LENTO OU RAPIDO,POR CORPO DE PROVA</v>
          </cell>
          <cell r="C142" t="str">
            <v>UN</v>
          </cell>
          <cell r="E142">
            <v>550.80999999999995</v>
          </cell>
        </row>
        <row r="143">
          <cell r="B143" t="str">
            <v>COMPOSICAO BASICA-ENSAIO DE LABORATORIO</v>
          </cell>
          <cell r="C143" t="str">
            <v>UN</v>
          </cell>
          <cell r="D143">
            <v>3.2597999999999998</v>
          </cell>
          <cell r="E143">
            <v>168.9734</v>
          </cell>
          <cell r="G143">
            <v>550.81949999999995</v>
          </cell>
        </row>
        <row r="144">
          <cell r="B144" t="str">
            <v>CISALHAMENTO LENTO OU RAPIDO,POR CORPO DE PROVA</v>
          </cell>
          <cell r="C144" t="str">
            <v>UN</v>
          </cell>
          <cell r="E144">
            <v>516.4</v>
          </cell>
        </row>
        <row r="145">
          <cell r="B145" t="str">
            <v>COMPOSICAO BASICA-ENSAIO DE LABORATORIO</v>
          </cell>
          <cell r="C145" t="str">
            <v>UN</v>
          </cell>
          <cell r="D145">
            <v>3.2597999999999998</v>
          </cell>
          <cell r="E145">
            <v>158.41739999999999</v>
          </cell>
          <cell r="G145">
            <v>516.40899999999999</v>
          </cell>
        </row>
        <row r="146">
          <cell r="B146" t="str">
            <v>TRIAXIAL DRENADO,EM AMOSTRAS NATURAL OU MOLDADA,POR CORPO DE</v>
          </cell>
          <cell r="C146" t="str">
            <v>UN</v>
          </cell>
          <cell r="E146">
            <v>1609.55</v>
          </cell>
        </row>
        <row r="147">
          <cell r="B147" t="str">
            <v>PROVA</v>
          </cell>
        </row>
        <row r="148">
          <cell r="B148" t="str">
            <v>COMPOSICAO BASICA-ENSAIO DE LABORATORIO</v>
          </cell>
          <cell r="C148" t="str">
            <v>UN</v>
          </cell>
          <cell r="D148">
            <v>9.5254999999999992</v>
          </cell>
          <cell r="E148">
            <v>168.9734</v>
          </cell>
          <cell r="G148">
            <v>1609.5561</v>
          </cell>
        </row>
        <row r="149">
          <cell r="B149" t="str">
            <v>TRIAXIAL DRENADO,EM AMOSTRAS NATURAL OU MOLDADA,POR CORPO DE</v>
          </cell>
          <cell r="C149" t="str">
            <v>UN</v>
          </cell>
          <cell r="E149">
            <v>1509</v>
          </cell>
        </row>
        <row r="150">
          <cell r="B150" t="str">
            <v>PROVA</v>
          </cell>
        </row>
        <row r="151">
          <cell r="B151" t="str">
            <v>COMPOSICAO BASICA-ENSAIO DE LABORATORIO</v>
          </cell>
          <cell r="C151" t="str">
            <v>UN</v>
          </cell>
          <cell r="D151">
            <v>9.5254999999999992</v>
          </cell>
          <cell r="E151">
            <v>158.41739999999999</v>
          </cell>
          <cell r="G151">
            <v>1509.0048999999999</v>
          </cell>
        </row>
        <row r="152">
          <cell r="B152" t="str">
            <v>TRIAXIAL NAO DRENADO,EM AMOSTRAS NATURAL OU MOLDADA,POR CORP</v>
          </cell>
          <cell r="C152" t="str">
            <v>UN</v>
          </cell>
          <cell r="E152">
            <v>990.31</v>
          </cell>
        </row>
        <row r="153">
          <cell r="B153" t="str">
            <v>O DE PROVA</v>
          </cell>
        </row>
        <row r="154">
          <cell r="B154" t="str">
            <v>COMPOSICAO BASICA-ENSAIO DE LABORATORIO</v>
          </cell>
          <cell r="C154" t="str">
            <v>UN</v>
          </cell>
          <cell r="D154">
            <v>5.8608000000000002</v>
          </cell>
          <cell r="E154">
            <v>168.9734</v>
          </cell>
          <cell r="G154">
            <v>990.3193</v>
          </cell>
        </row>
        <row r="155">
          <cell r="B155" t="str">
            <v>TRIAXIAL NAO DRENADO,EM AMOSTRAS NATURAL OU MOLDADA,POR CORP</v>
          </cell>
          <cell r="C155" t="str">
            <v>UN</v>
          </cell>
          <cell r="E155">
            <v>928.45</v>
          </cell>
        </row>
        <row r="156">
          <cell r="B156" t="str">
            <v>O DE PROVA</v>
          </cell>
        </row>
        <row r="157">
          <cell r="B157" t="str">
            <v>COMPOSICAO BASICA-ENSAIO DE LABORATORIO</v>
          </cell>
          <cell r="C157" t="str">
            <v>UN</v>
          </cell>
          <cell r="D157">
            <v>5.8608000000000002</v>
          </cell>
          <cell r="E157">
            <v>158.41739999999999</v>
          </cell>
          <cell r="G157">
            <v>928.45270000000005</v>
          </cell>
        </row>
        <row r="158">
          <cell r="B158" t="str">
            <v>TRIAXIAL NAO DRENADO,PRE-ADENSADO,EM AMOSTRAS NATURAL OU MOL</v>
          </cell>
          <cell r="C158" t="str">
            <v>UN</v>
          </cell>
          <cell r="E158">
            <v>1211.8</v>
          </cell>
        </row>
        <row r="159">
          <cell r="B159" t="str">
            <v>DADA,POR CORPO DE PROVA</v>
          </cell>
        </row>
        <row r="160">
          <cell r="B160" t="str">
            <v>COMPOSICAO BASICA-ENSAIO DE LABORATORIO</v>
          </cell>
          <cell r="C160" t="str">
            <v>UN</v>
          </cell>
          <cell r="D160">
            <v>7.1715999999999998</v>
          </cell>
          <cell r="E160">
            <v>168.9734</v>
          </cell>
          <cell r="G160">
            <v>1211.8096</v>
          </cell>
        </row>
        <row r="161">
          <cell r="B161" t="str">
            <v>TRIAXIAL NAO DRENADO,PRE-ADENSADO,EM AMOSTRAS NATURAL OU MOL</v>
          </cell>
          <cell r="C161" t="str">
            <v>UN</v>
          </cell>
          <cell r="E161">
            <v>1136.0999999999999</v>
          </cell>
        </row>
        <row r="162">
          <cell r="B162" t="str">
            <v>DADA,POR CORPO DE PROVA</v>
          </cell>
        </row>
        <row r="163">
          <cell r="B163" t="str">
            <v>COMPOSICAO BASICA-ENSAIO DE LABORATORIO</v>
          </cell>
          <cell r="C163" t="str">
            <v>UN</v>
          </cell>
          <cell r="D163">
            <v>7.1715999999999998</v>
          </cell>
          <cell r="E163">
            <v>158.41739999999999</v>
          </cell>
          <cell r="G163">
            <v>1136.1061999999999</v>
          </cell>
        </row>
        <row r="164">
          <cell r="B164" t="str">
            <v>DURABILIDADE POR MOLHAGEM E SECAGEM,EM SOLO-CIMENTO,POR ENSA</v>
          </cell>
          <cell r="C164" t="str">
            <v>UN</v>
          </cell>
          <cell r="E164">
            <v>1554.96</v>
          </cell>
        </row>
        <row r="165">
          <cell r="B165" t="str">
            <v>IO</v>
          </cell>
        </row>
        <row r="166">
          <cell r="B166" t="str">
            <v>COMPOSICAO BASICA-ENSAIO DE LABORATORIO</v>
          </cell>
          <cell r="C166" t="str">
            <v>UN</v>
          </cell>
          <cell r="D166">
            <v>9.2024000000000008</v>
          </cell>
          <cell r="E166">
            <v>168.9734</v>
          </cell>
          <cell r="G166">
            <v>1554.9608000000001</v>
          </cell>
        </row>
        <row r="167">
          <cell r="B167" t="str">
            <v>DURABILIDADE POR MOLHAGEM E SECAGEM,EM SOLO-CIMENTO,POR ENSA</v>
          </cell>
          <cell r="C167" t="str">
            <v>UN</v>
          </cell>
          <cell r="E167">
            <v>1457.82</v>
          </cell>
        </row>
        <row r="168">
          <cell r="B168" t="str">
            <v>IO</v>
          </cell>
        </row>
        <row r="169">
          <cell r="B169" t="str">
            <v>COMPOSICAO BASICA-ENSAIO DE LABORATORIO</v>
          </cell>
          <cell r="C169" t="str">
            <v>UN</v>
          </cell>
          <cell r="D169">
            <v>9.2024000000000008</v>
          </cell>
          <cell r="E169">
            <v>158.41739999999999</v>
          </cell>
          <cell r="G169">
            <v>1457.8203000000001</v>
          </cell>
        </row>
        <row r="170">
          <cell r="B170" t="str">
            <v>SONDAGEM MANUAL,COM TRADO CAVADEIRA,POR METRO LINEAR OU FRAC</v>
          </cell>
          <cell r="C170" t="str">
            <v>M</v>
          </cell>
          <cell r="E170">
            <v>214.98</v>
          </cell>
        </row>
        <row r="171">
          <cell r="B171" t="str">
            <v>AO</v>
          </cell>
        </row>
        <row r="172">
          <cell r="B172" t="str">
            <v>3% - DESGASTE DE FERRAMENTAS E EPI</v>
          </cell>
        </row>
        <row r="173">
          <cell r="B173" t="str">
            <v>MAO-DE-OBRA DE SONDADOR D (AUXILIAR DE MENOR CATEGORIA QUE O</v>
          </cell>
          <cell r="C173" t="str">
            <v>H</v>
          </cell>
          <cell r="D173">
            <v>1.4</v>
          </cell>
          <cell r="E173">
            <v>20.190000000000001</v>
          </cell>
          <cell r="F173" t="str">
            <v>3,00000000</v>
          </cell>
          <cell r="G173">
            <v>29.114000000000001</v>
          </cell>
        </row>
        <row r="174">
          <cell r="B174" t="str">
            <v>SONDADOR C), INCLUSIVE ENCARGOS SOCIAIS</v>
          </cell>
        </row>
        <row r="175">
          <cell r="B175" t="str">
            <v>COMPOSICAO BASICA-ENSAIO DE LABORATORIO</v>
          </cell>
          <cell r="C175" t="str">
            <v>UN</v>
          </cell>
          <cell r="D175">
            <v>1.1000000000000001</v>
          </cell>
          <cell r="E175">
            <v>168.9734</v>
          </cell>
          <cell r="G175">
            <v>185.8707</v>
          </cell>
        </row>
        <row r="176">
          <cell r="B176" t="str">
            <v>SONDAGEM MANUAL,COM TRADO CAVADEIRA,POR METRO LINEAR OU FRAC</v>
          </cell>
          <cell r="C176" t="str">
            <v>M</v>
          </cell>
          <cell r="E176">
            <v>200.46</v>
          </cell>
        </row>
        <row r="177">
          <cell r="B177" t="str">
            <v>AO</v>
          </cell>
        </row>
        <row r="178">
          <cell r="B178" t="str">
            <v>3% - DESGASTE DE FERRAMENTAS E EPI</v>
          </cell>
        </row>
        <row r="179">
          <cell r="B179" t="str">
            <v>MAO-DE-OBRA DE SONDADOR D (AUXILIAR DE MENOR CATEGORIA QUE O</v>
          </cell>
          <cell r="C179" t="str">
            <v>H</v>
          </cell>
          <cell r="D179">
            <v>1.4</v>
          </cell>
          <cell r="E179">
            <v>18.170000000000002</v>
          </cell>
          <cell r="F179" t="str">
            <v>3,00000000</v>
          </cell>
          <cell r="G179">
            <v>26.2011</v>
          </cell>
        </row>
        <row r="180">
          <cell r="B180" t="str">
            <v>ANTERIOR), INCLUSIVE ENCARGOS SOCIAIS DESONERADOS</v>
          </cell>
        </row>
        <row r="181">
          <cell r="B181" t="str">
            <v>COMPOSICAO BASICA-ENSAIO DE LABORATORIO</v>
          </cell>
          <cell r="C181" t="str">
            <v>UN</v>
          </cell>
          <cell r="D181">
            <v>1.1000000000000001</v>
          </cell>
          <cell r="E181">
            <v>158.41739999999999</v>
          </cell>
          <cell r="G181">
            <v>174.25909999999999</v>
          </cell>
        </row>
        <row r="182">
          <cell r="B182" t="str">
            <v>SONDAGEM MANUAL,COM PA E PICARETA,POR METRO LINEAR OU FRACAO</v>
          </cell>
          <cell r="C182" t="str">
            <v>M</v>
          </cell>
          <cell r="E182">
            <v>223.3</v>
          </cell>
        </row>
        <row r="183">
          <cell r="B183" t="str">
            <v>3% - DESGASTE DE FERRAMENTAS E EPI</v>
          </cell>
        </row>
        <row r="184">
          <cell r="B184" t="str">
            <v>MAO-DE-OBRA DE SONDADOR D (AUXILIAR DE MENOR CATEGORIA QUE O</v>
          </cell>
          <cell r="C184" t="str">
            <v>H</v>
          </cell>
          <cell r="D184">
            <v>1.8</v>
          </cell>
          <cell r="E184">
            <v>20.190000000000001</v>
          </cell>
          <cell r="F184" t="str">
            <v>3,00000000</v>
          </cell>
          <cell r="G184">
            <v>37.432299999999998</v>
          </cell>
        </row>
        <row r="185">
          <cell r="B185" t="str">
            <v>SONDADOR C), INCLUSIVE ENCARGOS SOCIAIS</v>
          </cell>
        </row>
        <row r="186">
          <cell r="B186" t="str">
            <v>COMPOSICAO BASICA-ENSAIO DE LABORATORIO</v>
          </cell>
          <cell r="C186" t="str">
            <v>UN</v>
          </cell>
          <cell r="D186">
            <v>1.1000000000000001</v>
          </cell>
          <cell r="E186">
            <v>168.9734</v>
          </cell>
          <cell r="G186">
            <v>185.8707</v>
          </cell>
        </row>
        <row r="187">
          <cell r="B187" t="str">
            <v>SONDAGEM MANUAL,COM PA E PICARETA,POR METRO LINEAR OU FRACAO</v>
          </cell>
          <cell r="C187" t="str">
            <v>M</v>
          </cell>
          <cell r="E187">
            <v>207.94</v>
          </cell>
        </row>
        <row r="188">
          <cell r="B188" t="str">
            <v>3% - DESGASTE DE FERRAMENTAS E EPI</v>
          </cell>
        </row>
        <row r="189">
          <cell r="B189" t="str">
            <v>MAO-DE-OBRA DE SONDADOR D (AUXILIAR DE MENOR CATEGORIA QUE O</v>
          </cell>
          <cell r="C189" t="str">
            <v>H</v>
          </cell>
          <cell r="D189">
            <v>1.8</v>
          </cell>
          <cell r="E189">
            <v>18.170000000000002</v>
          </cell>
          <cell r="F189" t="str">
            <v>3,00000000</v>
          </cell>
          <cell r="G189">
            <v>33.687199999999997</v>
          </cell>
        </row>
        <row r="190">
          <cell r="B190" t="str">
            <v>ANTERIOR), INCLUSIVE ENCARGOS SOCIAIS DESONERADOS</v>
          </cell>
        </row>
        <row r="191">
          <cell r="B191" t="str">
            <v>COMPOSICAO BASICA-ENSAIO DE LABORATORIO</v>
          </cell>
          <cell r="C191" t="str">
            <v>UN</v>
          </cell>
          <cell r="D191">
            <v>1.1000000000000001</v>
          </cell>
          <cell r="E191">
            <v>158.41739999999999</v>
          </cell>
          <cell r="G191">
            <v>174.25909999999999</v>
          </cell>
        </row>
        <row r="192">
          <cell r="B192" t="str">
            <v>SONDAGEM DE RECONHECIMENTO A TRADO MANUAL DE 4".PARA TRADO D</v>
          </cell>
          <cell r="C192" t="str">
            <v>M</v>
          </cell>
          <cell r="E192">
            <v>106.05</v>
          </cell>
        </row>
        <row r="193">
          <cell r="B193" t="str">
            <v>E 6",ACRESCENTAR 50% AO VALOR DESTE ITEM</v>
          </cell>
        </row>
        <row r="194">
          <cell r="B194" t="str">
            <v>3% - DESGASTE DE FERRAMENTAS E EPI</v>
          </cell>
        </row>
        <row r="195">
          <cell r="B195" t="str">
            <v>MAO-DE-OBRA DE SONDADOR D (AUXILIAR DE MENOR CATEGORIA QUE O</v>
          </cell>
          <cell r="C195" t="str">
            <v>H</v>
          </cell>
          <cell r="D195">
            <v>2.5499999999999998</v>
          </cell>
          <cell r="E195">
            <v>20.190000000000001</v>
          </cell>
          <cell r="F195" t="str">
            <v>3,00000000</v>
          </cell>
          <cell r="G195">
            <v>53.029000000000003</v>
          </cell>
        </row>
        <row r="196">
          <cell r="B196" t="str">
            <v>SONDADOR C), INCLUSIVE ENCARGOS SOCIAIS</v>
          </cell>
        </row>
        <row r="197">
          <cell r="B197" t="str">
            <v>MAO-DE-OBRA DE SERVENTE DA CONSTRUCAO CIVIL, INCLUSIVE ENCAR</v>
          </cell>
          <cell r="C197" t="str">
            <v>H</v>
          </cell>
          <cell r="D197">
            <v>2.5499999999999998</v>
          </cell>
          <cell r="E197">
            <v>20.190000000000001</v>
          </cell>
          <cell r="F197" t="str">
            <v>3,00000000</v>
          </cell>
          <cell r="G197">
            <v>53.029000000000003</v>
          </cell>
        </row>
        <row r="198">
          <cell r="B198" t="str">
            <v>GOS SOCIAIS</v>
          </cell>
        </row>
        <row r="199">
          <cell r="B199" t="str">
            <v>SONDAGEM DE RECONHECIMENTO A TRADO MANUAL DE 4".PARA TRADO D</v>
          </cell>
          <cell r="C199" t="str">
            <v>M</v>
          </cell>
          <cell r="E199">
            <v>95.44</v>
          </cell>
        </row>
        <row r="200">
          <cell r="B200" t="str">
            <v>E 6",ACRESCENTAR 50% AO VALOR DESTE ITEM</v>
          </cell>
        </row>
        <row r="201">
          <cell r="B201" t="str">
            <v>3% - DESGASTE DE FERRAMENTAS E EPI</v>
          </cell>
        </row>
        <row r="202">
          <cell r="B202" t="str">
            <v>MAO-DE-OBRA DE SERVENTE DA CONSTRUCAO CIVIL, INCLUSIVE ENCAR</v>
          </cell>
          <cell r="C202" t="str">
            <v>H</v>
          </cell>
          <cell r="D202">
            <v>2.5499999999999998</v>
          </cell>
          <cell r="E202">
            <v>18.170000000000002</v>
          </cell>
          <cell r="F202" t="str">
            <v>3,00000000</v>
          </cell>
          <cell r="G202">
            <v>47.723500000000001</v>
          </cell>
        </row>
        <row r="203">
          <cell r="B203" t="str">
            <v>GOS SOCIAIS DESONERADOS</v>
          </cell>
        </row>
        <row r="204">
          <cell r="B204" t="str">
            <v>MAO-DE-OBRA DE SONDADOR D (AUXILIAR DE MENOR CATEGORIA QUE O</v>
          </cell>
          <cell r="C204" t="str">
            <v>H</v>
          </cell>
          <cell r="D204">
            <v>2.5499999999999998</v>
          </cell>
          <cell r="E204">
            <v>18.170000000000002</v>
          </cell>
          <cell r="F204" t="str">
            <v>3,00000000</v>
          </cell>
          <cell r="G204">
            <v>47.723500000000001</v>
          </cell>
        </row>
        <row r="205">
          <cell r="B205" t="str">
            <v>ANTERIOR), INCLUSIVE ENCARGOS SOCIAIS DESONERADOS</v>
          </cell>
        </row>
        <row r="206">
          <cell r="B206" t="str">
            <v>SONDAGEM EXPEDITA,DE SIMPLES RECONHECIMENTO A PERCUSSAO,EXCL</v>
          </cell>
          <cell r="C206" t="str">
            <v>M</v>
          </cell>
          <cell r="E206">
            <v>84.13</v>
          </cell>
        </row>
        <row r="207">
          <cell r="B207" t="str">
            <v>USIVAMENTE POR LAVAGEM,DIAMETRO DE 2",INCLUSIVE DESLOCAMENTO</v>
          </cell>
        </row>
        <row r="208">
          <cell r="B208" t="str">
            <v>E INSTALACAO</v>
          </cell>
        </row>
        <row r="209">
          <cell r="B209" t="str">
            <v>3% - DESGASTE DE FERRAMENTAS E EPI</v>
          </cell>
        </row>
        <row r="210">
          <cell r="B210" t="str">
            <v>MAO-DE-OBRA DE SONDADOR D (AUXILIAR DE MENOR CATEGORIA QUE O</v>
          </cell>
          <cell r="C210" t="str">
            <v>H</v>
          </cell>
          <cell r="D210">
            <v>0.67</v>
          </cell>
          <cell r="E210">
            <v>20.190000000000001</v>
          </cell>
          <cell r="F210" t="str">
            <v>3,00000000</v>
          </cell>
          <cell r="G210">
            <v>13.9331</v>
          </cell>
        </row>
        <row r="211">
          <cell r="B211" t="str">
            <v>SONDADOR C), INCLUSIVE ENCARGOS SOCIAIS</v>
          </cell>
        </row>
        <row r="212">
          <cell r="B212" t="str">
            <v>MAO-DE-OBRA DE SONDADOR C (AUXILIAR DE OPERACAO DE SONDAGEM</v>
          </cell>
          <cell r="C212" t="str">
            <v>H</v>
          </cell>
          <cell r="D212">
            <v>0.67</v>
          </cell>
          <cell r="E212">
            <v>21.27</v>
          </cell>
          <cell r="F212" t="str">
            <v>3,00000000</v>
          </cell>
          <cell r="G212">
            <v>14.6784</v>
          </cell>
        </row>
        <row r="213">
          <cell r="B213" t="str">
            <v>OU INJECOES), INCLUSIVE ENCARGOS SOCIAIS</v>
          </cell>
        </row>
        <row r="214">
          <cell r="B214" t="str">
            <v>MAO-DE-OBRA DE SERVENTE DA CONSTRUCAO CIVIL, INCLUSIVE ENCAR</v>
          </cell>
          <cell r="C214" t="str">
            <v>H</v>
          </cell>
          <cell r="D214">
            <v>2.67</v>
          </cell>
          <cell r="E214">
            <v>20.190000000000001</v>
          </cell>
          <cell r="F214" t="str">
            <v>3,00000000</v>
          </cell>
          <cell r="G214">
            <v>55.524500000000003</v>
          </cell>
        </row>
        <row r="215">
          <cell r="B215" t="str">
            <v>GOS SOCIAIS</v>
          </cell>
        </row>
        <row r="216">
          <cell r="B216" t="str">
            <v>SONDAGEM EXPEDITA,DE SIMPLES RECONHECIMENTO A PERCUSSAO,EXCL</v>
          </cell>
          <cell r="C216" t="str">
            <v>M</v>
          </cell>
          <cell r="E216">
            <v>75.709999999999994</v>
          </cell>
        </row>
        <row r="217">
          <cell r="B217" t="str">
            <v>USIVAMENTE POR LAVAGEM,DIAMETRO DE 2",INCLUSIVE DESLOCAMENTO</v>
          </cell>
        </row>
        <row r="218">
          <cell r="B218" t="str">
            <v>E INSTALACAO</v>
          </cell>
        </row>
        <row r="219">
          <cell r="B219" t="str">
            <v>3% - DESGASTE DE FERRAMENTAS E EPI</v>
          </cell>
        </row>
        <row r="220">
          <cell r="B220" t="str">
            <v>MAO-DE-OBRA DE SERVENTE DA CONSTRUCAO CIVIL, INCLUSIVE ENCAR</v>
          </cell>
          <cell r="C220" t="str">
            <v>H</v>
          </cell>
          <cell r="D220">
            <v>2.67</v>
          </cell>
          <cell r="E220">
            <v>18.170000000000002</v>
          </cell>
          <cell r="F220" t="str">
            <v>3,00000000</v>
          </cell>
          <cell r="G220">
            <v>49.969299999999997</v>
          </cell>
        </row>
        <row r="221">
          <cell r="B221" t="str">
            <v>GOS SOCIAIS DESONERADOS</v>
          </cell>
        </row>
        <row r="222">
          <cell r="B222" t="str">
            <v>MAO-DE-OBRA DE SONDADOR C (AUXILIAR DE OPERACAO DE SONDAGEM</v>
          </cell>
          <cell r="C222" t="str">
            <v>H</v>
          </cell>
          <cell r="D222">
            <v>0.67</v>
          </cell>
          <cell r="E222">
            <v>19.14</v>
          </cell>
          <cell r="F222" t="str">
            <v>3,00000000</v>
          </cell>
          <cell r="G222">
            <v>13.208500000000001</v>
          </cell>
        </row>
        <row r="223">
          <cell r="B223" t="str">
            <v>OU INJECOES), INCLUSIVE ENCARGOS SOCIAIS DESONERADOS</v>
          </cell>
        </row>
        <row r="224">
          <cell r="B224" t="str">
            <v>MAO-DE-OBRA DE SONDADOR D (AUXILIAR DE MENOR CATEGORIA QUE O</v>
          </cell>
          <cell r="C224" t="str">
            <v>H</v>
          </cell>
          <cell r="D224">
            <v>0.67</v>
          </cell>
          <cell r="E224">
            <v>18.170000000000002</v>
          </cell>
          <cell r="F224" t="str">
            <v>3,00000000</v>
          </cell>
          <cell r="G224">
            <v>12.539099999999999</v>
          </cell>
        </row>
        <row r="225">
          <cell r="B225" t="str">
            <v>ANTERIOR), INCLUSIVE ENCARGOS SOCIAIS DESONERADOS</v>
          </cell>
        </row>
        <row r="226">
          <cell r="B226" t="str">
            <v>FRACIONAMENTO QUIMICO (METODO ROSTLER)</v>
          </cell>
          <cell r="C226" t="str">
            <v>UN</v>
          </cell>
          <cell r="E226">
            <v>225.58</v>
          </cell>
        </row>
        <row r="227">
          <cell r="B227" t="str">
            <v>COMPOSICAO BASICA-ENSAIO DE LABORATORIO</v>
          </cell>
          <cell r="C227" t="str">
            <v>UN</v>
          </cell>
          <cell r="D227">
            <v>1.3350150000000001</v>
          </cell>
          <cell r="E227">
            <v>168.9734</v>
          </cell>
          <cell r="G227">
            <v>225.58199999999999</v>
          </cell>
        </row>
        <row r="228">
          <cell r="B228" t="str">
            <v>FRACIONAMENTO QUIMICO (METODO ROSTLER)</v>
          </cell>
          <cell r="C228" t="str">
            <v>UN</v>
          </cell>
          <cell r="E228">
            <v>211.48</v>
          </cell>
        </row>
        <row r="229">
          <cell r="B229" t="str">
            <v>COMPOSICAO BASICA-ENSAIO DE LABORATORIO</v>
          </cell>
          <cell r="C229" t="str">
            <v>UN</v>
          </cell>
          <cell r="D229">
            <v>1.3350150000000001</v>
          </cell>
          <cell r="E229">
            <v>158.41739999999999</v>
          </cell>
          <cell r="G229">
            <v>211.4896</v>
          </cell>
        </row>
        <row r="230">
          <cell r="B230" t="str">
            <v>ENSAIO DE PALHETA("VANE TEST")REALIZADO NO CAMPO,EXCLUSIVE P</v>
          </cell>
          <cell r="C230" t="str">
            <v>UN</v>
          </cell>
          <cell r="E230">
            <v>205.32</v>
          </cell>
        </row>
        <row r="231">
          <cell r="B231" t="str">
            <v>ERFURACAO</v>
          </cell>
        </row>
        <row r="232">
          <cell r="B232" t="str">
            <v>30% - DESGASTE DE FERRAMENTAS E EPI (3%),ASSISTENCIA TECNICA</v>
          </cell>
        </row>
        <row r="233">
          <cell r="B233" t="str">
            <v>(15%) E EQUIPAMENTOS (10%)</v>
          </cell>
        </row>
        <row r="234">
          <cell r="B234" t="str">
            <v>MAO-DE-OBRA DE LABORATORISTA DE SOLOS A, INCLUSIVE ENCARGOS</v>
          </cell>
          <cell r="C234" t="str">
            <v>H</v>
          </cell>
          <cell r="D234">
            <v>2</v>
          </cell>
          <cell r="E234">
            <v>38.590000000000003</v>
          </cell>
          <cell r="F234" t="str">
            <v>30,00000000</v>
          </cell>
          <cell r="G234">
            <v>100.334</v>
          </cell>
        </row>
        <row r="235">
          <cell r="B235" t="str">
            <v>SOCIAIS</v>
          </cell>
        </row>
        <row r="236">
          <cell r="B236" t="str">
            <v>MAO-DE-OBRA DE SERVENTE DA CONSTRUCAO CIVIL, INCLUSIVE ENCAR</v>
          </cell>
          <cell r="C236" t="str">
            <v>H</v>
          </cell>
          <cell r="D236">
            <v>4</v>
          </cell>
          <cell r="E236">
            <v>20.190000000000001</v>
          </cell>
          <cell r="F236" t="str">
            <v>30,00000000</v>
          </cell>
          <cell r="G236">
            <v>104.988</v>
          </cell>
        </row>
        <row r="237">
          <cell r="B237" t="str">
            <v>GOS SOCIAIS</v>
          </cell>
        </row>
        <row r="238">
          <cell r="B238" t="str">
            <v>ENSAIO DE PALHETA("VANE TEST")REALIZADO NO CAMPO,EXCLUSIVE P</v>
          </cell>
          <cell r="C238" t="str">
            <v>UN</v>
          </cell>
          <cell r="E238">
            <v>184.78</v>
          </cell>
        </row>
        <row r="239">
          <cell r="B239" t="str">
            <v>ERFURACAO</v>
          </cell>
        </row>
        <row r="240">
          <cell r="B240" t="str">
            <v>30% - DESGASTE DE FERRAMENTAS E EPI (3%),ASSISTENCIA TECNICA</v>
          </cell>
        </row>
        <row r="241">
          <cell r="B241" t="str">
            <v>(15%) E EQUIPAMENTOS (10%)</v>
          </cell>
        </row>
        <row r="242">
          <cell r="B242" t="str">
            <v>MAO-DE-OBRA DE LABORATORISTA DE SOLOS A, INCLUSIVE ENCARGOS</v>
          </cell>
          <cell r="C242" t="str">
            <v>H</v>
          </cell>
          <cell r="D242">
            <v>2</v>
          </cell>
          <cell r="E242">
            <v>34.729999999999997</v>
          </cell>
          <cell r="F242" t="str">
            <v>30,00000000</v>
          </cell>
          <cell r="G242">
            <v>90.298000000000002</v>
          </cell>
        </row>
        <row r="243">
          <cell r="B243" t="str">
            <v>SOCIAIS DESONERADOS</v>
          </cell>
        </row>
        <row r="244">
          <cell r="B244" t="str">
            <v>MAO-DE-OBRA DE SERVENTE DA CONSTRUCAO CIVIL, INCLUSIVE ENCAR</v>
          </cell>
          <cell r="C244" t="str">
            <v>H</v>
          </cell>
          <cell r="D244">
            <v>4</v>
          </cell>
          <cell r="E244">
            <v>18.170000000000002</v>
          </cell>
          <cell r="F244" t="str">
            <v>30,00000000</v>
          </cell>
          <cell r="G244">
            <v>94.483999999999995</v>
          </cell>
        </row>
        <row r="245">
          <cell r="B245" t="str">
            <v>GOS SOCIAIS DESONERADOS</v>
          </cell>
        </row>
        <row r="246">
          <cell r="B246" t="str">
            <v>ENSAIO DE PALHETA("VANE TEST"),REALIZADO EM LABORATORIO</v>
          </cell>
          <cell r="C246" t="str">
            <v>UN</v>
          </cell>
          <cell r="E246">
            <v>138.26</v>
          </cell>
        </row>
        <row r="247">
          <cell r="B247" t="str">
            <v>42% - DESGASTE DE FERRAMENTAS E EPI (3%),ASSISTENCIA TECNICA</v>
          </cell>
        </row>
        <row r="248">
          <cell r="B248" t="str">
            <v>(20%) E EQUIPAMENTOS (15%)</v>
          </cell>
        </row>
        <row r="249">
          <cell r="B249" t="str">
            <v>MAO-DE-OBRA DE LABORATORISTA DE SOLOS A, INCLUSIVE ENCARGOS</v>
          </cell>
          <cell r="C249" t="str">
            <v>H</v>
          </cell>
          <cell r="D249">
            <v>2</v>
          </cell>
          <cell r="E249">
            <v>38.590000000000003</v>
          </cell>
          <cell r="F249" t="str">
            <v>42,00000000</v>
          </cell>
          <cell r="G249">
            <v>109.5956</v>
          </cell>
        </row>
        <row r="250">
          <cell r="B250" t="str">
            <v>SOCIAIS</v>
          </cell>
        </row>
        <row r="251">
          <cell r="B251" t="str">
            <v>MAO-DE-OBRA DE SERVENTE DA CONSTRUCAO CIVIL, INCLUSIVE ENCAR</v>
          </cell>
          <cell r="C251" t="str">
            <v>H</v>
          </cell>
          <cell r="D251">
            <v>1</v>
          </cell>
          <cell r="E251">
            <v>20.190000000000001</v>
          </cell>
          <cell r="F251" t="str">
            <v>42,00000000</v>
          </cell>
          <cell r="G251">
            <v>28.669799999999999</v>
          </cell>
        </row>
        <row r="252">
          <cell r="B252" t="str">
            <v>GOS SOCIAIS</v>
          </cell>
        </row>
        <row r="253">
          <cell r="B253" t="str">
            <v>ENSAIO DE PALHETA("VANE TEST"),REALIZADO EM LABORATORIO</v>
          </cell>
          <cell r="C253" t="str">
            <v>UN</v>
          </cell>
          <cell r="E253">
            <v>124.43</v>
          </cell>
        </row>
        <row r="254">
          <cell r="B254" t="str">
            <v>42% - DESGASTE DE FERRAMENTAS E EPI (3%),ASSISTENCIA TECNICA</v>
          </cell>
        </row>
        <row r="255">
          <cell r="B255" t="str">
            <v>(20%) E EQUIPAMENTOS (15%)</v>
          </cell>
        </row>
        <row r="256">
          <cell r="B256" t="str">
            <v>MAO-DE-OBRA DE LABORATORISTA DE SOLOS A, INCLUSIVE ENCARGOS</v>
          </cell>
          <cell r="C256" t="str">
            <v>H</v>
          </cell>
          <cell r="D256">
            <v>2</v>
          </cell>
          <cell r="E256">
            <v>34.729999999999997</v>
          </cell>
          <cell r="F256" t="str">
            <v>42,00000000</v>
          </cell>
          <cell r="G256">
            <v>98.633200000000002</v>
          </cell>
        </row>
        <row r="257">
          <cell r="B257" t="str">
            <v>SOCIAIS DESONERADOS</v>
          </cell>
        </row>
        <row r="258">
          <cell r="B258" t="str">
            <v>MAO-DE-OBRA DE SERVENTE DA CONSTRUCAO CIVIL, INCLUSIVE ENCAR</v>
          </cell>
          <cell r="C258" t="str">
            <v>H</v>
          </cell>
          <cell r="D258">
            <v>1</v>
          </cell>
          <cell r="E258">
            <v>18.170000000000002</v>
          </cell>
          <cell r="F258" t="str">
            <v>42,00000000</v>
          </cell>
          <cell r="G258">
            <v>25.801400000000001</v>
          </cell>
        </row>
        <row r="259">
          <cell r="B259" t="str">
            <v>GOS SOCIAIS DESONERADOS</v>
          </cell>
        </row>
        <row r="260">
          <cell r="B260" t="str">
            <v>CLASSIFICACAO MACROSCOPICA DE AMOSTRAS DE SONDAGEM ROTATIVA</v>
          </cell>
          <cell r="C260" t="str">
            <v>M</v>
          </cell>
          <cell r="E260">
            <v>395.87</v>
          </cell>
        </row>
        <row r="261">
          <cell r="B261" t="str">
            <v>COMPOSICAO BASICA-ENSAIO DE LABORATORIO</v>
          </cell>
          <cell r="C261" t="str">
            <v>UN</v>
          </cell>
          <cell r="D261">
            <v>2.3428</v>
          </cell>
          <cell r="E261">
            <v>168.9734</v>
          </cell>
          <cell r="G261">
            <v>395.87090000000001</v>
          </cell>
        </row>
        <row r="262">
          <cell r="B262" t="str">
            <v>CLASSIFICACAO MACROSCOPICA DE AMOSTRAS DE SONDAGEM ROTATIVA</v>
          </cell>
          <cell r="C262" t="str">
            <v>M</v>
          </cell>
          <cell r="E262">
            <v>371.14</v>
          </cell>
        </row>
        <row r="263">
          <cell r="B263" t="str">
            <v>COMPOSICAO BASICA-ENSAIO DE LABORATORIO</v>
          </cell>
          <cell r="C263" t="str">
            <v>UN</v>
          </cell>
          <cell r="D263">
            <v>2.3428</v>
          </cell>
          <cell r="E263">
            <v>158.41739999999999</v>
          </cell>
          <cell r="G263">
            <v>371.14030000000002</v>
          </cell>
        </row>
        <row r="264">
          <cell r="B264" t="str">
            <v>CLASSIFICACAO MACROSCOPICA DE AMOSTRAS DE SONDAGEM ROTATIVA,</v>
          </cell>
          <cell r="C264" t="str">
            <v>M</v>
          </cell>
          <cell r="E264">
            <v>3690.64</v>
          </cell>
        </row>
        <row r="265">
          <cell r="B265" t="str">
            <v>COM LAMINA DE ROCHA</v>
          </cell>
        </row>
      </sheetData>
      <sheetData sheetId="7">
        <row r="2">
          <cell r="H2" t="str">
            <v>ANEXO B</v>
          </cell>
        </row>
        <row r="8">
          <cell r="B8" t="str">
            <v>MEMÓRIA DE CÁLCULO</v>
          </cell>
        </row>
        <row r="10">
          <cell r="B10" t="str">
            <v>OBRA:</v>
          </cell>
          <cell r="C10" t="str">
            <v>EXECUÇÃO DE 150 TRAVESSIAS ELEVADAS E 150 ONDULAÇÕES TRANSVERSAIS</v>
          </cell>
        </row>
        <row r="11">
          <cell r="B11" t="str">
            <v>LOCAL:</v>
          </cell>
          <cell r="C11" t="str">
            <v>NITERÓI - RJ</v>
          </cell>
        </row>
        <row r="12">
          <cell r="B12" t="str">
            <v>PRAZO:</v>
          </cell>
          <cell r="C12" t="str">
            <v>12 MESES</v>
          </cell>
        </row>
        <row r="13">
          <cell r="B13" t="str">
            <v>TABELAS:</v>
          </cell>
          <cell r="C13" t="str">
            <v>EMOP - JUNHO/2025      SCO  - JUNHO/2025</v>
          </cell>
        </row>
        <row r="15">
          <cell r="B15" t="str">
            <v>1. SERVIÇOS PRELIMINARES</v>
          </cell>
        </row>
        <row r="16">
          <cell r="B16" t="str">
            <v>ITEM</v>
          </cell>
          <cell r="C16" t="str">
            <v>TABELA/CATALOGO</v>
          </cell>
          <cell r="D16" t="str">
            <v>CÓDIGO</v>
          </cell>
          <cell r="E16" t="str">
            <v>DESCRIÇÃO</v>
          </cell>
          <cell r="M16" t="str">
            <v>UNIDADE</v>
          </cell>
          <cell r="N16" t="str">
            <v>VALOR UNITÁRIO</v>
          </cell>
          <cell r="O16" t="str">
            <v>QUANTIDADE</v>
          </cell>
          <cell r="P16" t="str">
            <v>VALOR FINAL</v>
          </cell>
        </row>
        <row r="17">
          <cell r="B17" t="str">
            <v>1.1</v>
          </cell>
          <cell r="C17" t="str">
            <v>SCO</v>
          </cell>
          <cell r="D17" t="str">
            <v>MAT038350</v>
          </cell>
          <cell r="E17" t="str">
            <v>CONE DE SINALIZACAO, REFLETIVO, COM ALTURA DE: 750MM, BASE QUADRADA DE LADO MEDINDO 390MM , DE POLIETILENO, PINTADO COM TARJAS HORIZONTAIS DE 100MM NA COR LARANJA, COM FAIXAS NA COR BRANCA, IMPRESSAO EM LETRAS NA COR AZUL COM LOGOTIPO ESCRITO EM CADA CONE</v>
          </cell>
          <cell r="M17" t="str">
            <v>UN</v>
          </cell>
          <cell r="O17">
            <v>120</v>
          </cell>
          <cell r="P17">
            <v>0</v>
          </cell>
        </row>
        <row r="19">
          <cell r="E19" t="str">
            <v>Lados</v>
          </cell>
          <cell r="G19" t="str">
            <v>Quantidade</v>
          </cell>
          <cell r="I19" t="str">
            <v xml:space="preserve">Total </v>
          </cell>
        </row>
        <row r="20">
          <cell r="D20" t="str">
            <v>Travessia Elevada</v>
          </cell>
          <cell r="E20">
            <v>4</v>
          </cell>
          <cell r="F20" t="str">
            <v>x</v>
          </cell>
          <cell r="G20">
            <v>15</v>
          </cell>
          <cell r="H20" t="str">
            <v>=</v>
          </cell>
          <cell r="I20">
            <v>60</v>
          </cell>
        </row>
        <row r="22">
          <cell r="D22" t="str">
            <v>Ondulação Transversal</v>
          </cell>
          <cell r="E22">
            <v>4</v>
          </cell>
          <cell r="F22" t="str">
            <v>x</v>
          </cell>
          <cell r="G22">
            <v>15</v>
          </cell>
          <cell r="H22" t="str">
            <v>=</v>
          </cell>
          <cell r="I22">
            <v>60</v>
          </cell>
        </row>
        <row r="24">
          <cell r="B24" t="str">
            <v>1.2</v>
          </cell>
          <cell r="C24" t="str">
            <v>EMOP</v>
          </cell>
          <cell r="D24" t="str">
            <v>02.020.0005-0</v>
          </cell>
          <cell r="E24" t="str">
            <v>BARRAGEM DE BLOQUEIO DE OBRA NA VIA PUBLICA,DE ACORDO COM ARESOLUCAO DA PREFEITURA-RJ,COMPREENDENDO FORNECIMENTO,COLOCACAO E PINTURA DOS SUPORTES DE MADEIRA COM REAPROVEITAMENTO DO CONJUNTO 40 (QUARENTA) VEZES</v>
          </cell>
          <cell r="M24" t="str">
            <v>M</v>
          </cell>
          <cell r="O24">
            <v>385.5</v>
          </cell>
          <cell r="P24">
            <v>0</v>
          </cell>
        </row>
        <row r="26">
          <cell r="E26" t="str">
            <v>Extensão (m)</v>
          </cell>
          <cell r="G26" t="str">
            <v>Largura (m)</v>
          </cell>
          <cell r="H26" t="str">
            <v>+</v>
          </cell>
          <cell r="I26" t="str">
            <v>Quantidade</v>
          </cell>
          <cell r="K26" t="str">
            <v xml:space="preserve">Total </v>
          </cell>
        </row>
        <row r="27">
          <cell r="D27" t="str">
            <v>Travessia Elevada</v>
          </cell>
          <cell r="E27">
            <v>8</v>
          </cell>
          <cell r="F27" t="str">
            <v>+</v>
          </cell>
          <cell r="G27">
            <v>7</v>
          </cell>
          <cell r="H27" t="str">
            <v>x</v>
          </cell>
          <cell r="I27">
            <v>15</v>
          </cell>
          <cell r="J27" t="str">
            <v>=</v>
          </cell>
          <cell r="K27">
            <v>225</v>
          </cell>
        </row>
        <row r="29">
          <cell r="D29" t="str">
            <v>Ondulação Transversal</v>
          </cell>
          <cell r="E29">
            <v>3.7</v>
          </cell>
          <cell r="F29" t="str">
            <v>+</v>
          </cell>
          <cell r="G29">
            <v>7</v>
          </cell>
          <cell r="H29" t="str">
            <v>x</v>
          </cell>
          <cell r="I29">
            <v>15</v>
          </cell>
          <cell r="J29" t="str">
            <v>=</v>
          </cell>
          <cell r="K29">
            <v>160.5</v>
          </cell>
        </row>
        <row r="32">
          <cell r="B32" t="str">
            <v>1.3</v>
          </cell>
          <cell r="C32" t="str">
            <v>EMOP</v>
          </cell>
          <cell r="D32" t="str">
            <v>02.030.0005-0</v>
          </cell>
          <cell r="E32" t="str">
            <v>PLACA DE SINALIZACAO PREVENTIVA PARA OBRA NA VIA PUBLICA,DEACORDO COM A RESOLUCAO DA PREFEITURA-RJ, COMPREENDENDO FORNECIMENTO E PINTURA DA PLACA E DOS SUPORTES DE MADEIRA.FORNECIMENTO E COLOCACAO</v>
          </cell>
          <cell r="M32" t="str">
            <v>UN</v>
          </cell>
          <cell r="O32">
            <v>80</v>
          </cell>
          <cell r="P32">
            <v>0</v>
          </cell>
        </row>
        <row r="34">
          <cell r="E34" t="str">
            <v>Quantidade de Redutores (un)</v>
          </cell>
          <cell r="G34" t="str">
            <v>Quantidade de Placas (un)</v>
          </cell>
          <cell r="I34" t="str">
            <v>Reutilizações</v>
          </cell>
          <cell r="K34" t="str">
            <v xml:space="preserve">Total </v>
          </cell>
        </row>
        <row r="35">
          <cell r="D35" t="str">
            <v>Travessia Elevada</v>
          </cell>
          <cell r="E35">
            <v>150</v>
          </cell>
          <cell r="F35" t="str">
            <v>x</v>
          </cell>
          <cell r="G35">
            <v>4</v>
          </cell>
          <cell r="H35" t="str">
            <v>÷</v>
          </cell>
          <cell r="I35">
            <v>15</v>
          </cell>
          <cell r="J35" t="str">
            <v>=</v>
          </cell>
          <cell r="K35">
            <v>40</v>
          </cell>
        </row>
        <row r="37">
          <cell r="D37" t="str">
            <v>Ondulação Transversal</v>
          </cell>
          <cell r="E37">
            <v>150</v>
          </cell>
          <cell r="F37" t="str">
            <v>x</v>
          </cell>
          <cell r="G37">
            <v>4</v>
          </cell>
          <cell r="H37" t="str">
            <v>÷</v>
          </cell>
          <cell r="I37">
            <v>15</v>
          </cell>
          <cell r="J37" t="str">
            <v>=</v>
          </cell>
          <cell r="K37">
            <v>40</v>
          </cell>
        </row>
        <row r="40">
          <cell r="B40" t="str">
            <v>1.4</v>
          </cell>
          <cell r="C40" t="str">
            <v>EMOP</v>
          </cell>
          <cell r="D40" t="str">
            <v>02.030.0035-0</v>
          </cell>
          <cell r="E40" t="str">
            <v>SINALIZADOR ELETRONICO (ALUGUEL) A LED BIDIRECIONAL (PISCA ALERTA) PARA ADAPTACAO EM CONES, CAVALETES E BARREIRAS</v>
          </cell>
          <cell r="M40" t="str">
            <v>UNXMES</v>
          </cell>
          <cell r="O40">
            <v>240</v>
          </cell>
          <cell r="P40">
            <v>0</v>
          </cell>
        </row>
        <row r="42">
          <cell r="E42" t="str">
            <v>Quantidade de Redutores (un)</v>
          </cell>
          <cell r="G42" t="str">
            <v>Tempo</v>
          </cell>
          <cell r="I42" t="str">
            <v>Reutilizações</v>
          </cell>
          <cell r="K42" t="str">
            <v xml:space="preserve">Total </v>
          </cell>
        </row>
        <row r="43">
          <cell r="D43" t="str">
            <v>Travessia Elevada</v>
          </cell>
          <cell r="E43">
            <v>150</v>
          </cell>
          <cell r="F43" t="str">
            <v>x</v>
          </cell>
          <cell r="G43">
            <v>12</v>
          </cell>
          <cell r="H43" t="str">
            <v>x</v>
          </cell>
          <cell r="I43">
            <v>15</v>
          </cell>
          <cell r="J43" t="str">
            <v>=</v>
          </cell>
          <cell r="K43">
            <v>120</v>
          </cell>
        </row>
        <row r="45">
          <cell r="D45" t="str">
            <v>Ondulação Transversal</v>
          </cell>
          <cell r="E45">
            <v>150</v>
          </cell>
          <cell r="F45" t="str">
            <v>x</v>
          </cell>
          <cell r="G45">
            <v>12</v>
          </cell>
          <cell r="H45" t="str">
            <v>x</v>
          </cell>
          <cell r="I45">
            <v>15</v>
          </cell>
          <cell r="J45" t="str">
            <v>=</v>
          </cell>
          <cell r="K45">
            <v>120</v>
          </cell>
        </row>
        <row r="47">
          <cell r="D47" t="str">
            <v>Considerando a possibilidade de trabalho noturno devido a intercorrências.</v>
          </cell>
        </row>
        <row r="48">
          <cell r="B48" t="str">
            <v>1.5</v>
          </cell>
          <cell r="C48" t="str">
            <v>EMOP</v>
          </cell>
          <cell r="D48" t="str">
            <v>01.005.0003-0</v>
          </cell>
          <cell r="E48" t="str">
            <v>PREPARO MANUAL DE TERRENO,COMPREENDENDO ACERTO,RASPAGEM EVENTUALMENTE ATE 0.30M DE PROFUNDIDADE E AFASTAMENTO LATERAL DOMATERIAL EXCEDENTE,INCLUSIVE COMPACTACAO MECANICA</v>
          </cell>
          <cell r="M48" t="str">
            <v>M2</v>
          </cell>
          <cell r="O48">
            <v>12285</v>
          </cell>
          <cell r="P48">
            <v>0</v>
          </cell>
        </row>
        <row r="50">
          <cell r="D50" t="str">
            <v>Travessia Elevada</v>
          </cell>
          <cell r="E50" t="str">
            <v>Quantidade</v>
          </cell>
          <cell r="G50" t="str">
            <v>(L1+2xL2)</v>
          </cell>
          <cell r="I50" t="str">
            <v>Extensão</v>
          </cell>
          <cell r="K50" t="str">
            <v xml:space="preserve">Total </v>
          </cell>
        </row>
        <row r="51">
          <cell r="E51">
            <v>150</v>
          </cell>
          <cell r="F51" t="str">
            <v>x</v>
          </cell>
          <cell r="G51">
            <v>8</v>
          </cell>
          <cell r="H51" t="str">
            <v>x</v>
          </cell>
          <cell r="I51">
            <v>7</v>
          </cell>
          <cell r="J51" t="str">
            <v>=</v>
          </cell>
          <cell r="K51">
            <v>8400</v>
          </cell>
        </row>
        <row r="53">
          <cell r="D53" t="str">
            <v>Ondulação Transversal</v>
          </cell>
          <cell r="E53" t="str">
            <v>Quantidade</v>
          </cell>
          <cell r="G53" t="str">
            <v>L</v>
          </cell>
          <cell r="I53" t="str">
            <v>Extensão</v>
          </cell>
          <cell r="K53" t="str">
            <v xml:space="preserve">Total </v>
          </cell>
        </row>
        <row r="54">
          <cell r="E54">
            <v>150</v>
          </cell>
          <cell r="F54" t="str">
            <v>x</v>
          </cell>
          <cell r="G54">
            <v>3.7</v>
          </cell>
          <cell r="H54" t="str">
            <v>x</v>
          </cell>
          <cell r="I54">
            <v>7</v>
          </cell>
          <cell r="J54" t="str">
            <v>=</v>
          </cell>
          <cell r="K54">
            <v>3885</v>
          </cell>
        </row>
        <row r="59">
          <cell r="B59" t="str">
            <v>1.6</v>
          </cell>
          <cell r="C59" t="str">
            <v>EMOP</v>
          </cell>
          <cell r="D59" t="str">
            <v>05.022.0016-0</v>
          </cell>
          <cell r="E59" t="str">
            <v>CORTE MECANICO COM MAQUINA FRESADORA,EM CONCRETO ASFALTICO,EM AREAS COM INTERFERENCIA TIPO TRILHOS OU TAMPOES,COM ESPESSURA DE ATE 5CM,INCLUSIVE COLETA DO MATERIAL FRESADO EM CAMINHAO BASCULANTE,EXCLUSIVE TRANSPORTE PARA FORA DO CANTEIRO DEOBRA(VIDE FAMILIA 04.005).O ITEM INCLUI MAO-DE-OBRA COM ADICIONAL NOTURNO</v>
          </cell>
          <cell r="M59" t="str">
            <v>M2</v>
          </cell>
          <cell r="O59">
            <v>12285</v>
          </cell>
          <cell r="P59">
            <v>0</v>
          </cell>
        </row>
        <row r="62">
          <cell r="D62" t="str">
            <v>Travessia Elevada</v>
          </cell>
          <cell r="E62" t="str">
            <v>Quantidade</v>
          </cell>
          <cell r="G62" t="str">
            <v>(L1+2xL2)</v>
          </cell>
          <cell r="I62" t="str">
            <v>Extensão</v>
          </cell>
          <cell r="K62" t="str">
            <v xml:space="preserve">Total </v>
          </cell>
        </row>
        <row r="63">
          <cell r="E63">
            <v>150</v>
          </cell>
          <cell r="F63" t="str">
            <v>x</v>
          </cell>
          <cell r="G63">
            <v>8</v>
          </cell>
          <cell r="H63" t="str">
            <v>x</v>
          </cell>
          <cell r="I63">
            <v>7</v>
          </cell>
          <cell r="J63" t="str">
            <v>=</v>
          </cell>
          <cell r="K63">
            <v>8400</v>
          </cell>
        </row>
        <row r="65">
          <cell r="D65" t="str">
            <v>Ondulação Transversal</v>
          </cell>
          <cell r="E65" t="str">
            <v>Quantidade</v>
          </cell>
          <cell r="G65" t="str">
            <v>L</v>
          </cell>
          <cell r="I65" t="str">
            <v>Extensão</v>
          </cell>
          <cell r="K65" t="str">
            <v xml:space="preserve">Total </v>
          </cell>
        </row>
        <row r="66">
          <cell r="E66">
            <v>150</v>
          </cell>
          <cell r="F66" t="str">
            <v>x</v>
          </cell>
          <cell r="G66">
            <v>3.7</v>
          </cell>
          <cell r="H66" t="str">
            <v>x</v>
          </cell>
          <cell r="I66">
            <v>7</v>
          </cell>
          <cell r="J66" t="str">
            <v>=</v>
          </cell>
          <cell r="K66">
            <v>3885</v>
          </cell>
        </row>
        <row r="70">
          <cell r="B70" t="str">
            <v>TOTAL ETAPA 1:</v>
          </cell>
          <cell r="O70">
            <v>0</v>
          </cell>
        </row>
        <row r="72">
          <cell r="B72" t="str">
            <v>.</v>
          </cell>
          <cell r="D72" t="str">
            <v>.</v>
          </cell>
        </row>
        <row r="73">
          <cell r="B73" t="str">
            <v>2. TRANSPORTE E CARGA</v>
          </cell>
        </row>
        <row r="74">
          <cell r="B74" t="str">
            <v>ITEM</v>
          </cell>
          <cell r="C74" t="str">
            <v>TABELA/CATALOGO</v>
          </cell>
          <cell r="D74" t="str">
            <v>CÓDIGO</v>
          </cell>
          <cell r="E74" t="str">
            <v>DESCRIÇÃO</v>
          </cell>
          <cell r="M74" t="str">
            <v>UNIDADE</v>
          </cell>
          <cell r="N74" t="str">
            <v>VALOR UNITÁRIO</v>
          </cell>
          <cell r="O74" t="str">
            <v>QUANTIDADE</v>
          </cell>
          <cell r="P74" t="str">
            <v>VALOR FINAL</v>
          </cell>
        </row>
        <row r="75">
          <cell r="B75" t="str">
            <v>2.1</v>
          </cell>
          <cell r="C75" t="str">
            <v>EMOP</v>
          </cell>
          <cell r="D75" t="str">
            <v>04.005.0123-1</v>
          </cell>
          <cell r="E75" t="str">
            <v>TRANSPORTE DE CARGA DE QUALQUER NATUREZA,EXCLUSIVE AS DESPESAS DE CARGA E DESCARGA,TANTO DE ESPERA DO CAMINHAO COMO DO SERVENTE OU EQUIPAMENTO AUXILIAR,A VELOCIDADE MEDIA DE 30KM/H,EM CAMINHAO BASCULANTE A OLEO DIESEL,COM CAPACIDADE UTIL DE8T</v>
          </cell>
          <cell r="M75" t="str">
            <v>T X KM</v>
          </cell>
          <cell r="O75">
            <v>170449.84109086575</v>
          </cell>
          <cell r="P75">
            <v>0</v>
          </cell>
        </row>
        <row r="77">
          <cell r="D77" t="str">
            <v>Descrição</v>
          </cell>
          <cell r="E77" t="str">
            <v>Volume</v>
          </cell>
          <cell r="G77" t="str">
            <v>Peso esp</v>
          </cell>
          <cell r="I77" t="str">
            <v>Peso</v>
          </cell>
        </row>
        <row r="78">
          <cell r="D78" t="str">
            <v>CBUQ</v>
          </cell>
          <cell r="E78">
            <v>1420.4153424238812</v>
          </cell>
          <cell r="F78" t="str">
            <v>x</v>
          </cell>
          <cell r="G78">
            <v>2.4</v>
          </cell>
          <cell r="H78" t="str">
            <v>=</v>
          </cell>
          <cell r="I78">
            <v>3408.9968218173149</v>
          </cell>
        </row>
        <row r="81">
          <cell r="D81" t="str">
            <v>Descrição</v>
          </cell>
          <cell r="E81" t="str">
            <v>Peso</v>
          </cell>
          <cell r="G81" t="str">
            <v>DMT</v>
          </cell>
          <cell r="I81" t="str">
            <v>Momento de transporte</v>
          </cell>
        </row>
        <row r="82">
          <cell r="D82" t="str">
            <v>CBUQ</v>
          </cell>
          <cell r="E82">
            <v>3408.9968218173149</v>
          </cell>
          <cell r="F82" t="str">
            <v>x</v>
          </cell>
          <cell r="G82">
            <v>50</v>
          </cell>
          <cell r="H82" t="str">
            <v>=</v>
          </cell>
          <cell r="I82">
            <v>170449.84109086575</v>
          </cell>
        </row>
        <row r="84">
          <cell r="B84" t="str">
            <v>2.2</v>
          </cell>
          <cell r="C84" t="str">
            <v>EMOP</v>
          </cell>
          <cell r="D84" t="str">
            <v>05.001.0170-0</v>
          </cell>
          <cell r="E84" t="str">
            <v>TRANSPORTE HORIZONTAL DE MATERIAL DE 1ªCATEGORIA OU ENTULHO,EM CARRINHOS,A 10,00M DE DISTANCIA,INCLUSIVE CARGA A PA</v>
          </cell>
          <cell r="M84" t="str">
            <v>M3</v>
          </cell>
          <cell r="O84">
            <v>1420.4153424238812</v>
          </cell>
          <cell r="P84">
            <v>0</v>
          </cell>
        </row>
        <row r="86">
          <cell r="D86" t="str">
            <v>Descrição</v>
          </cell>
          <cell r="E86" t="str">
            <v>Volume</v>
          </cell>
          <cell r="G86" t="str">
            <v>Peso esp</v>
          </cell>
          <cell r="I86" t="str">
            <v>Peso</v>
          </cell>
        </row>
        <row r="87">
          <cell r="D87" t="str">
            <v>CBUQ</v>
          </cell>
          <cell r="E87">
            <v>1420.4153424238812</v>
          </cell>
          <cell r="F87" t="str">
            <v>x</v>
          </cell>
          <cell r="G87">
            <v>2.4</v>
          </cell>
          <cell r="H87" t="str">
            <v>=</v>
          </cell>
          <cell r="I87">
            <v>3408.9968218173149</v>
          </cell>
        </row>
        <row r="89">
          <cell r="B89" t="str">
            <v>2.3</v>
          </cell>
          <cell r="C89" t="str">
            <v>EMOP</v>
          </cell>
          <cell r="D89" t="str">
            <v>04.006.0008-1</v>
          </cell>
          <cell r="E89" t="str">
            <v>CARGA MANUAL E DESCARGA MECANICA DE MATERIAL A GRANEL(AGREGADOS,PEDRA-DE-MAO,PARALELOS,TERRA E ESCOMBROS),COMPREENDENDOOS TEMPOS PARA CARGA,DESCARGA E MANOBRAS DO CAMINHAO BASCULANTE A OLEO DIESEL,COM CAPACIDADE UTIL DE 8T,EMPREGANDO 2 SERVENTES NA CARGA</v>
          </cell>
          <cell r="M89" t="str">
            <v>T</v>
          </cell>
          <cell r="O89">
            <v>3408.9968218173149</v>
          </cell>
          <cell r="P89">
            <v>0</v>
          </cell>
        </row>
        <row r="91">
          <cell r="D91" t="str">
            <v>Descrição</v>
          </cell>
          <cell r="E91" t="str">
            <v>Volume</v>
          </cell>
          <cell r="G91" t="str">
            <v>Peso esp</v>
          </cell>
          <cell r="I91" t="str">
            <v>Peso</v>
          </cell>
        </row>
        <row r="92">
          <cell r="D92" t="str">
            <v>CBUQ</v>
          </cell>
          <cell r="E92">
            <v>1420.4153424238812</v>
          </cell>
          <cell r="F92" t="str">
            <v>x</v>
          </cell>
          <cell r="G92">
            <v>2.4</v>
          </cell>
          <cell r="H92" t="str">
            <v>=</v>
          </cell>
          <cell r="I92">
            <v>3408.9968218173149</v>
          </cell>
        </row>
        <row r="95">
          <cell r="B95" t="str">
            <v>TOTAL ETAPA 2:</v>
          </cell>
          <cell r="O95">
            <v>0</v>
          </cell>
        </row>
        <row r="98">
          <cell r="B98" t="str">
            <v>3. PAVIMENTAÇÃO</v>
          </cell>
        </row>
        <row r="99">
          <cell r="B99" t="str">
            <v>ITEM</v>
          </cell>
          <cell r="C99" t="str">
            <v>TABELA/CATALOGO</v>
          </cell>
          <cell r="D99" t="str">
            <v>CÓDIGO</v>
          </cell>
          <cell r="E99" t="str">
            <v>DESCRIÇÃO</v>
          </cell>
          <cell r="M99" t="str">
            <v>UNIDADE</v>
          </cell>
          <cell r="N99" t="str">
            <v>VALOR UNITÁRIO</v>
          </cell>
          <cell r="O99" t="str">
            <v>QUANTIDADE</v>
          </cell>
          <cell r="P99" t="str">
            <v>VALOR FINAL</v>
          </cell>
        </row>
        <row r="100">
          <cell r="B100" t="str">
            <v>3.1</v>
          </cell>
          <cell r="C100" t="str">
            <v>EMOP</v>
          </cell>
          <cell r="D100" t="str">
            <v>08.003.0001-0</v>
          </cell>
          <cell r="E100" t="str">
            <v>BASE OU SUB-BASE ESTABILIZADA GRANULOMETRICAMENTE,COM MISTURA DE 2 OU MAIS MATERIAIS,DE ACORDO COM AS "INSTRUCOES PARA EXECUCAO",DO DER-RJ,EXCLUSIVE ESCAVACAO E TRANSPORTE DOS MATERIAIS,INCLUSIVE O TRANSPORTE DA AGUA</v>
          </cell>
          <cell r="M100" t="str">
            <v>M3</v>
          </cell>
          <cell r="O100">
            <v>1883.7162170158449</v>
          </cell>
          <cell r="P100">
            <v>0</v>
          </cell>
        </row>
        <row r="101">
          <cell r="B101" t="str">
            <v>Travessia Elevada</v>
          </cell>
        </row>
        <row r="102">
          <cell r="D102" t="str">
            <v>L1</v>
          </cell>
          <cell r="F102" t="str">
            <v>Extensão</v>
          </cell>
          <cell r="H102" t="str">
            <v>Altura (h)</v>
          </cell>
          <cell r="J102" t="str">
            <v>Volume</v>
          </cell>
          <cell r="L102" t="str">
            <v>Quantidade</v>
          </cell>
          <cell r="N102" t="str">
            <v>Total</v>
          </cell>
        </row>
        <row r="103">
          <cell r="D103">
            <v>5</v>
          </cell>
          <cell r="E103" t="str">
            <v>x</v>
          </cell>
          <cell r="F103">
            <v>7</v>
          </cell>
          <cell r="G103" t="str">
            <v>x</v>
          </cell>
          <cell r="H103">
            <v>0.2</v>
          </cell>
          <cell r="I103" t="str">
            <v>=</v>
          </cell>
          <cell r="J103">
            <v>7</v>
          </cell>
          <cell r="K103" t="str">
            <v>x</v>
          </cell>
          <cell r="L103">
            <v>150</v>
          </cell>
          <cell r="M103" t="str">
            <v>=</v>
          </cell>
          <cell r="N103">
            <v>1050</v>
          </cell>
        </row>
        <row r="105">
          <cell r="D105" t="str">
            <v>(L2 + L2)/2</v>
          </cell>
          <cell r="F105" t="str">
            <v>Extensão</v>
          </cell>
          <cell r="H105" t="str">
            <v>Altura (h)</v>
          </cell>
          <cell r="J105" t="str">
            <v>Volume</v>
          </cell>
        </row>
        <row r="106">
          <cell r="D106">
            <v>1.5</v>
          </cell>
          <cell r="E106" t="str">
            <v>x</v>
          </cell>
          <cell r="F106">
            <v>7</v>
          </cell>
          <cell r="G106" t="str">
            <v>x</v>
          </cell>
          <cell r="H106">
            <v>0.2</v>
          </cell>
          <cell r="I106" t="str">
            <v>=</v>
          </cell>
          <cell r="J106">
            <v>2.1</v>
          </cell>
          <cell r="K106" t="str">
            <v>x</v>
          </cell>
          <cell r="L106">
            <v>150</v>
          </cell>
          <cell r="M106" t="str">
            <v>=</v>
          </cell>
          <cell r="N106">
            <v>315</v>
          </cell>
        </row>
        <row r="109">
          <cell r="B109" t="str">
            <v>Ondulação Transversal</v>
          </cell>
        </row>
        <row r="110">
          <cell r="D110" t="str">
            <v>L</v>
          </cell>
          <cell r="F110" t="str">
            <v>Extensão</v>
          </cell>
          <cell r="H110" t="str">
            <v>Altura (h)</v>
          </cell>
          <cell r="J110" t="str">
            <v>Volume</v>
          </cell>
          <cell r="L110" t="str">
            <v>Quantidade</v>
          </cell>
          <cell r="N110" t="str">
            <v>Total</v>
          </cell>
        </row>
        <row r="111">
          <cell r="D111">
            <v>3.7</v>
          </cell>
          <cell r="E111" t="str">
            <v>x</v>
          </cell>
          <cell r="F111">
            <v>7</v>
          </cell>
          <cell r="G111" t="str">
            <v>x</v>
          </cell>
          <cell r="H111">
            <v>0.17</v>
          </cell>
          <cell r="I111" t="str">
            <v>=</v>
          </cell>
          <cell r="J111">
            <v>3.4581081134389651</v>
          </cell>
          <cell r="K111" t="str">
            <v>x</v>
          </cell>
          <cell r="L111">
            <v>150</v>
          </cell>
          <cell r="M111" t="str">
            <v>=</v>
          </cell>
          <cell r="N111">
            <v>518.71621701584479</v>
          </cell>
        </row>
        <row r="116">
          <cell r="B116" t="str">
            <v>3.2</v>
          </cell>
          <cell r="C116" t="str">
            <v>EMOP</v>
          </cell>
          <cell r="D116" t="str">
            <v>20.100.0012-0</v>
          </cell>
          <cell r="E116" t="str">
            <v>CONCRETO BETUMINOSO USINADO A QUENTE,MASSA MUITO FINA.PREPARO E FORNECIMENTO</v>
          </cell>
          <cell r="M116" t="str">
            <v>M3</v>
          </cell>
          <cell r="O116">
            <v>1420.4153424238812</v>
          </cell>
          <cell r="P116">
            <v>0</v>
          </cell>
        </row>
        <row r="117">
          <cell r="B117" t="str">
            <v>Travessia Elevada</v>
          </cell>
        </row>
        <row r="118">
          <cell r="D118" t="str">
            <v>L1</v>
          </cell>
          <cell r="F118" t="str">
            <v>Extensão</v>
          </cell>
          <cell r="H118" t="str">
            <v>Altura (h)</v>
          </cell>
          <cell r="J118" t="str">
            <v>Volume</v>
          </cell>
        </row>
        <row r="119">
          <cell r="D119">
            <v>5</v>
          </cell>
          <cell r="E119" t="str">
            <v>x</v>
          </cell>
          <cell r="F119">
            <v>7</v>
          </cell>
          <cell r="G119" t="str">
            <v>x</v>
          </cell>
          <cell r="H119">
            <v>0.15</v>
          </cell>
          <cell r="I119" t="str">
            <v>=</v>
          </cell>
          <cell r="J119">
            <v>5.25</v>
          </cell>
        </row>
        <row r="121">
          <cell r="D121" t="str">
            <v>(L2 + L2)/2</v>
          </cell>
          <cell r="F121" t="str">
            <v>Extensão</v>
          </cell>
          <cell r="H121" t="str">
            <v>Altura (h)</v>
          </cell>
          <cell r="J121" t="str">
            <v>Volume</v>
          </cell>
        </row>
        <row r="122">
          <cell r="D122">
            <v>1.5</v>
          </cell>
          <cell r="E122" t="str">
            <v>x</v>
          </cell>
          <cell r="F122">
            <v>7</v>
          </cell>
          <cell r="G122" t="str">
            <v>x</v>
          </cell>
          <cell r="H122">
            <v>0.15</v>
          </cell>
          <cell r="I122" t="str">
            <v>=</v>
          </cell>
          <cell r="J122">
            <v>1.575</v>
          </cell>
        </row>
        <row r="125">
          <cell r="B125" t="str">
            <v xml:space="preserve">Medidas estimadas segundo o Manual Brasileiro de Sinalização de Trânsito
</v>
          </cell>
          <cell r="H125" t="str">
            <v>Volume por travessia</v>
          </cell>
          <cell r="I125" t="str">
            <v>x</v>
          </cell>
          <cell r="J125" t="str">
            <v>Quantidade</v>
          </cell>
          <cell r="K125" t="str">
            <v>=</v>
          </cell>
          <cell r="L125" t="str">
            <v>Volume TOTAL</v>
          </cell>
        </row>
        <row r="126">
          <cell r="B126" t="str">
            <v>Onde L1 ≥ 5,00 m</v>
          </cell>
          <cell r="H126">
            <v>6.8250000000000002</v>
          </cell>
          <cell r="J126">
            <v>150</v>
          </cell>
          <cell r="L126">
            <v>1023.75</v>
          </cell>
        </row>
        <row r="127">
          <cell r="B127" t="str">
            <v>Onde L2 ≥ 1,50 m</v>
          </cell>
        </row>
        <row r="128">
          <cell r="B128" t="str">
            <v>Extensão é a largura média de caixa</v>
          </cell>
        </row>
        <row r="129">
          <cell r="B129" t="str">
            <v>Altura (h) ≤ 0,15m</v>
          </cell>
        </row>
        <row r="130">
          <cell r="B130" t="str">
            <v>Ondulação Transversal</v>
          </cell>
        </row>
        <row r="131">
          <cell r="D131" t="str">
            <v>Area</v>
          </cell>
          <cell r="F131" t="str">
            <v>Extensão</v>
          </cell>
          <cell r="J131" t="str">
            <v>Volume</v>
          </cell>
        </row>
        <row r="132">
          <cell r="D132">
            <v>0.37777651659417266</v>
          </cell>
          <cell r="E132" t="str">
            <v>x</v>
          </cell>
          <cell r="F132">
            <v>7</v>
          </cell>
          <cell r="I132" t="str">
            <v>=</v>
          </cell>
          <cell r="J132">
            <v>2.6444356161592086</v>
          </cell>
        </row>
        <row r="135">
          <cell r="B135" t="str">
            <v>Area da semi-elipse:(a x b x π)/2 =( (3,70/2)  x 0,13 x π)/2= 0,38m³</v>
          </cell>
        </row>
        <row r="136">
          <cell r="B136" t="str">
            <v xml:space="preserve">Medidas estimadas segundo o Manual Brasileiro de Sinalização de Trânsito
</v>
          </cell>
        </row>
        <row r="137">
          <cell r="B137" t="str">
            <v>Onde L ≥ 3,70 m</v>
          </cell>
          <cell r="F137" t="str">
            <v>Volume por travessia</v>
          </cell>
          <cell r="H137" t="str">
            <v>Quantidade</v>
          </cell>
          <cell r="I137" t="str">
            <v>=</v>
          </cell>
          <cell r="J137" t="str">
            <v>Volume TOTAL</v>
          </cell>
        </row>
        <row r="138">
          <cell r="B138" t="str">
            <v>0,08 ≤  Altura(h) ≤ 0,15m</v>
          </cell>
          <cell r="F138">
            <v>2.6444356161592086</v>
          </cell>
          <cell r="G138" t="str">
            <v>x</v>
          </cell>
          <cell r="H138">
            <v>150</v>
          </cell>
          <cell r="J138">
            <v>396.66534242388127</v>
          </cell>
        </row>
        <row r="141">
          <cell r="B141" t="str">
            <v>3.3</v>
          </cell>
          <cell r="C141" t="str">
            <v>EMOP</v>
          </cell>
          <cell r="D141" t="str">
            <v>08.037.0077-0</v>
          </cell>
          <cell r="E141" t="str">
            <v>REVESTIMENTO DE CONCRETO BETUMINOSO USINADO A QUENTE,DE ACORDO COM AS INSTRUCOES/ESPECIFICACOES DO CONTRATANTE,CONSIDERANDO SOMENTE O ESPALHAMENTO MANUAL E COMPACTACAO MECANICA</v>
          </cell>
          <cell r="M141" t="str">
            <v>T</v>
          </cell>
          <cell r="O141">
            <v>3408.9968218173149</v>
          </cell>
          <cell r="P141">
            <v>0</v>
          </cell>
        </row>
        <row r="143">
          <cell r="D143" t="str">
            <v>Descrição</v>
          </cell>
          <cell r="E143" t="str">
            <v>Volume Total</v>
          </cell>
          <cell r="G143" t="str">
            <v>Peso esp</v>
          </cell>
          <cell r="I143" t="str">
            <v>Peso</v>
          </cell>
        </row>
        <row r="144">
          <cell r="D144" t="str">
            <v>CBUQ</v>
          </cell>
          <cell r="E144">
            <v>1420.4153424238812</v>
          </cell>
          <cell r="F144" t="str">
            <v>x</v>
          </cell>
          <cell r="G144">
            <v>2.4</v>
          </cell>
          <cell r="H144" t="str">
            <v>=</v>
          </cell>
          <cell r="I144">
            <v>3408.9968218173149</v>
          </cell>
        </row>
        <row r="146">
          <cell r="B146" t="str">
            <v>3.4</v>
          </cell>
          <cell r="C146" t="str">
            <v>EMOP</v>
          </cell>
          <cell r="D146" t="str">
            <v>58.002.0326-1</v>
          </cell>
          <cell r="E146" t="str">
            <v>PINTURA DE LIGACAO DE ACORDO COM AS INSTRUCOES PARA EXECUCAODO DER-RJ</v>
          </cell>
          <cell r="M146" t="str">
            <v>M2.</v>
          </cell>
          <cell r="O146">
            <v>12285</v>
          </cell>
          <cell r="P146">
            <v>0</v>
          </cell>
        </row>
        <row r="148">
          <cell r="D148" t="str">
            <v>Descrição</v>
          </cell>
          <cell r="E148" t="str">
            <v>Quantidade</v>
          </cell>
          <cell r="G148" t="str">
            <v>Largura</v>
          </cell>
          <cell r="I148" t="str">
            <v>Extensão</v>
          </cell>
          <cell r="K148" t="str">
            <v>Área</v>
          </cell>
        </row>
        <row r="149">
          <cell r="D149" t="str">
            <v>Travessia elevada</v>
          </cell>
          <cell r="E149">
            <v>150</v>
          </cell>
          <cell r="F149" t="str">
            <v>x</v>
          </cell>
          <cell r="G149">
            <v>8</v>
          </cell>
          <cell r="H149" t="str">
            <v>x</v>
          </cell>
          <cell r="I149">
            <v>7</v>
          </cell>
          <cell r="J149" t="str">
            <v>=</v>
          </cell>
          <cell r="K149">
            <v>8400</v>
          </cell>
        </row>
        <row r="151">
          <cell r="D151" t="str">
            <v>Ondulação Transversal</v>
          </cell>
          <cell r="E151" t="str">
            <v>Quantidade</v>
          </cell>
          <cell r="G151" t="str">
            <v>Largura</v>
          </cell>
          <cell r="I151" t="str">
            <v>Extensão</v>
          </cell>
          <cell r="K151" t="str">
            <v>Área</v>
          </cell>
        </row>
        <row r="152">
          <cell r="E152">
            <v>150</v>
          </cell>
          <cell r="F152" t="str">
            <v>x</v>
          </cell>
          <cell r="G152">
            <v>3.7</v>
          </cell>
          <cell r="H152" t="str">
            <v>x</v>
          </cell>
          <cell r="I152">
            <v>7</v>
          </cell>
          <cell r="J152" t="str">
            <v>=</v>
          </cell>
          <cell r="K152">
            <v>3885</v>
          </cell>
        </row>
        <row r="155">
          <cell r="B155" t="str">
            <v>3.5</v>
          </cell>
          <cell r="C155" t="str">
            <v>EMOP</v>
          </cell>
          <cell r="D155" t="str">
            <v>15.003.0555-0</v>
          </cell>
          <cell r="E155" t="str">
            <v>TUBO DE FERRO GALVANIZADO COM DIAMETRO DE 4",COM COSTURA,PARA INSTALACOES DIVERSAS ENTERRADAS,INCLUSIVE CONEXOES,EMENDASE PROTECAO ANTICORROSIVA.FORNECIMENTO E COLOCACAO</v>
          </cell>
          <cell r="M155" t="str">
            <v>M</v>
          </cell>
          <cell r="O155">
            <v>1500</v>
          </cell>
          <cell r="P155">
            <v>0</v>
          </cell>
        </row>
        <row r="157">
          <cell r="E157" t="str">
            <v>Tubos por travessia</v>
          </cell>
          <cell r="G157" t="str">
            <v>Quantidade</v>
          </cell>
          <cell r="I157" t="str">
            <v>extensão</v>
          </cell>
          <cell r="K157" t="str">
            <v>Metragem</v>
          </cell>
        </row>
        <row r="158">
          <cell r="D158" t="str">
            <v>Drenagem Travessia Elevada</v>
          </cell>
          <cell r="E158">
            <v>2</v>
          </cell>
          <cell r="F158" t="str">
            <v>x</v>
          </cell>
          <cell r="G158">
            <v>150</v>
          </cell>
          <cell r="H158" t="str">
            <v>x</v>
          </cell>
          <cell r="I158">
            <v>5</v>
          </cell>
          <cell r="J158" t="str">
            <v>=</v>
          </cell>
          <cell r="K158">
            <v>1500</v>
          </cell>
        </row>
        <row r="161">
          <cell r="B161" t="str">
            <v>TOTAL ETAPA 3:</v>
          </cell>
          <cell r="O161">
            <v>0</v>
          </cell>
        </row>
        <row r="164">
          <cell r="B164" t="str">
            <v>4. SINALIZAÇÃO</v>
          </cell>
        </row>
        <row r="165">
          <cell r="B165" t="str">
            <v>ITEM</v>
          </cell>
          <cell r="D165" t="str">
            <v>CÓDIGO</v>
          </cell>
          <cell r="E165" t="str">
            <v>DESCRIÇÃO</v>
          </cell>
          <cell r="M165" t="str">
            <v>UNIDADE</v>
          </cell>
          <cell r="N165" t="str">
            <v>VALOR UNITÁRIO</v>
          </cell>
          <cell r="O165" t="str">
            <v>QUANTIDADE</v>
          </cell>
          <cell r="P165" t="str">
            <v>VALOR FINAL</v>
          </cell>
        </row>
        <row r="166">
          <cell r="B166" t="str">
            <v>4.1</v>
          </cell>
          <cell r="C166" t="str">
            <v>EMOP</v>
          </cell>
          <cell r="D166" t="str">
            <v>05.020.0007-0</v>
          </cell>
          <cell r="E166" t="str">
            <v>SINALIZACAO HORIZONTAL,MECANICA,COM TINTA TERMOPLASTICA A BASE DE RESINAS NATURAIS E/OU SINTETICAS,EM VIAS URBANAS,APLICADA POR EXTRUSAO,CONFORME ABNT NBR 12935,13132 E NORMA DNIT100/2018-ES.</v>
          </cell>
          <cell r="M166" t="str">
            <v>M2</v>
          </cell>
          <cell r="O166">
            <v>2316</v>
          </cell>
          <cell r="P166">
            <v>0</v>
          </cell>
        </row>
        <row r="167">
          <cell r="B167" t="str">
            <v>COR BRANCO</v>
          </cell>
        </row>
        <row r="168">
          <cell r="D168" t="str">
            <v>Descrição</v>
          </cell>
          <cell r="E168" t="str">
            <v>Base</v>
          </cell>
          <cell r="G168" t="str">
            <v>Altura</v>
          </cell>
          <cell r="I168" t="str">
            <v>Quantidade</v>
          </cell>
          <cell r="K168" t="str">
            <v>Área por travessia</v>
          </cell>
          <cell r="M168" t="str">
            <v>Quantidade de Redutores</v>
          </cell>
          <cell r="N168" t="str">
            <v>Total</v>
          </cell>
        </row>
        <row r="170">
          <cell r="D170" t="str">
            <v>Travessia Elevada</v>
          </cell>
          <cell r="E170">
            <v>0.4</v>
          </cell>
          <cell r="G170">
            <v>5</v>
          </cell>
          <cell r="I170">
            <v>7</v>
          </cell>
          <cell r="K170">
            <v>14</v>
          </cell>
          <cell r="M170">
            <v>150</v>
          </cell>
          <cell r="N170">
            <v>2100</v>
          </cell>
        </row>
        <row r="174">
          <cell r="D174" t="str">
            <v>Seta</v>
          </cell>
          <cell r="E174">
            <v>0.8</v>
          </cell>
          <cell r="G174">
            <v>0.9</v>
          </cell>
          <cell r="I174">
            <v>4</v>
          </cell>
          <cell r="K174">
            <v>1.4400000000000002</v>
          </cell>
          <cell r="M174">
            <v>150</v>
          </cell>
          <cell r="N174">
            <v>216.00000000000003</v>
          </cell>
        </row>
        <row r="182">
          <cell r="B182" t="str">
            <v>COR AMARELO</v>
          </cell>
        </row>
        <row r="184">
          <cell r="D184" t="str">
            <v>Descrição</v>
          </cell>
          <cell r="E184" t="str">
            <v>Base</v>
          </cell>
          <cell r="G184" t="str">
            <v>Altura</v>
          </cell>
          <cell r="I184" t="str">
            <v>Extensão</v>
          </cell>
          <cell r="K184" t="str">
            <v xml:space="preserve">Area de Demarcação Horizontal  </v>
          </cell>
          <cell r="M184" t="str">
            <v>Quantidade</v>
          </cell>
          <cell r="N184" t="str">
            <v>Total</v>
          </cell>
        </row>
        <row r="185">
          <cell r="D185" t="str">
            <v>Ondulação Transversal</v>
          </cell>
          <cell r="E185">
            <v>0.4</v>
          </cell>
          <cell r="G185">
            <v>3.7</v>
          </cell>
          <cell r="I185">
            <v>7</v>
          </cell>
          <cell r="K185">
            <v>10.360000000000001</v>
          </cell>
          <cell r="M185">
            <v>150</v>
          </cell>
          <cell r="N185">
            <v>1554.0000000000002</v>
          </cell>
        </row>
        <row r="189">
          <cell r="B189" t="str">
            <v>4.2</v>
          </cell>
          <cell r="C189" t="str">
            <v>SCO</v>
          </cell>
          <cell r="D189" t="str">
            <v>ST 70.05.0100 (/)</v>
          </cell>
          <cell r="E189" t="str">
            <v>PLACA DE SINALIZACAO EM ALUMINIO, ESPESSURA 1,5MM, COM FUNDO PINTADO, SIMBOLOS E TARJAS EM PELICULA REFLETIVA COM ESFERAS INCLUSAS TIPO I-A DA NBR 14644, INCLUSIVE ELEMENTOS DE FIXACAO, CONFORME ESPECIFICACAO DA CET-RIO</v>
          </cell>
          <cell r="M189" t="str">
            <v>M2</v>
          </cell>
          <cell r="O189">
            <v>801.80972450961735</v>
          </cell>
          <cell r="P189">
            <v>0</v>
          </cell>
        </row>
        <row r="190">
          <cell r="D190" t="str">
            <v>Travessia Elevada</v>
          </cell>
        </row>
        <row r="191">
          <cell r="D191" t="str">
            <v>Descrição</v>
          </cell>
          <cell r="E191" t="str">
            <v>Largura (m)</v>
          </cell>
          <cell r="G191" t="str">
            <v>Comprimento (m)</v>
          </cell>
          <cell r="I191" t="str">
            <v>Quantidade (un)</v>
          </cell>
          <cell r="K191" t="str">
            <v>Lados (un)</v>
          </cell>
          <cell r="M191" t="str">
            <v>Área TOTAL (m²)</v>
          </cell>
        </row>
        <row r="192">
          <cell r="B192" t="str">
            <v>Placa de Advertencia 
lombada a X m</v>
          </cell>
          <cell r="E192">
            <v>0.5</v>
          </cell>
          <cell r="F192" t="str">
            <v>x</v>
          </cell>
          <cell r="G192">
            <v>0.25</v>
          </cell>
          <cell r="H192" t="str">
            <v>x</v>
          </cell>
          <cell r="I192">
            <v>150</v>
          </cell>
          <cell r="J192" t="str">
            <v>x</v>
          </cell>
          <cell r="K192">
            <v>2</v>
          </cell>
          <cell r="L192" t="str">
            <v>=</v>
          </cell>
          <cell r="M192">
            <v>37.5</v>
          </cell>
        </row>
        <row r="193">
          <cell r="B193" t="str">
            <v>Placa de advertencia A-18</v>
          </cell>
          <cell r="E193">
            <v>0.8</v>
          </cell>
          <cell r="F193" t="str">
            <v>x</v>
          </cell>
          <cell r="G193">
            <v>0.8</v>
          </cell>
          <cell r="H193" t="str">
            <v>x</v>
          </cell>
          <cell r="I193">
            <v>150</v>
          </cell>
          <cell r="J193" t="str">
            <v>x</v>
          </cell>
          <cell r="K193">
            <v>2</v>
          </cell>
          <cell r="L193" t="str">
            <v>=</v>
          </cell>
          <cell r="M193">
            <v>192</v>
          </cell>
        </row>
        <row r="194">
          <cell r="B194" t="str">
            <v>Placa de advertencia Retangular  A-18</v>
          </cell>
          <cell r="E194">
            <v>0.5</v>
          </cell>
          <cell r="F194" t="str">
            <v>x</v>
          </cell>
          <cell r="G194">
            <v>0.75</v>
          </cell>
          <cell r="H194" t="str">
            <v>x</v>
          </cell>
          <cell r="I194">
            <v>150</v>
          </cell>
          <cell r="J194" t="str">
            <v>x</v>
          </cell>
          <cell r="K194">
            <v>2</v>
          </cell>
          <cell r="M194">
            <v>112.5</v>
          </cell>
        </row>
        <row r="195">
          <cell r="E195" t="str">
            <v>Raio (m)</v>
          </cell>
          <cell r="G195" t="str">
            <v>Quantidade (un)</v>
          </cell>
          <cell r="I195" t="str">
            <v>Lados (un)</v>
          </cell>
        </row>
        <row r="196">
          <cell r="B196" t="str">
            <v>Placa de regulamentação R-19 30km/h</v>
          </cell>
          <cell r="E196">
            <v>0.25</v>
          </cell>
          <cell r="F196" t="str">
            <v>x</v>
          </cell>
          <cell r="G196">
            <v>150</v>
          </cell>
          <cell r="H196" t="str">
            <v>x</v>
          </cell>
          <cell r="I196">
            <v>2</v>
          </cell>
          <cell r="L196" t="str">
            <v>=</v>
          </cell>
          <cell r="M196">
            <v>58.90486225480862</v>
          </cell>
        </row>
        <row r="198">
          <cell r="D198" t="str">
            <v>Ondulação Transversal</v>
          </cell>
        </row>
        <row r="200">
          <cell r="B200" t="str">
            <v>Placa de Advertencia 
lombada a X m</v>
          </cell>
          <cell r="E200">
            <v>0.5</v>
          </cell>
          <cell r="F200" t="str">
            <v>x</v>
          </cell>
          <cell r="G200">
            <v>0.25</v>
          </cell>
          <cell r="H200" t="str">
            <v>x</v>
          </cell>
          <cell r="I200">
            <v>150</v>
          </cell>
          <cell r="J200" t="str">
            <v>x</v>
          </cell>
          <cell r="K200">
            <v>2</v>
          </cell>
          <cell r="L200" t="str">
            <v>=</v>
          </cell>
          <cell r="M200">
            <v>37.5</v>
          </cell>
        </row>
        <row r="201">
          <cell r="B201" t="str">
            <v>Placa de advertencia A-18</v>
          </cell>
          <cell r="E201">
            <v>0.8</v>
          </cell>
          <cell r="F201" t="str">
            <v>x</v>
          </cell>
          <cell r="G201">
            <v>0.8</v>
          </cell>
          <cell r="H201" t="str">
            <v>x</v>
          </cell>
          <cell r="I201">
            <v>150</v>
          </cell>
          <cell r="J201" t="str">
            <v>x</v>
          </cell>
          <cell r="K201">
            <v>2</v>
          </cell>
          <cell r="L201" t="str">
            <v>=</v>
          </cell>
          <cell r="M201">
            <v>192</v>
          </cell>
        </row>
        <row r="202">
          <cell r="B202" t="str">
            <v>Placa de advertencia Retangular  A-32b</v>
          </cell>
          <cell r="E202">
            <v>0.5</v>
          </cell>
          <cell r="F202" t="str">
            <v>x</v>
          </cell>
          <cell r="G202">
            <v>0.75</v>
          </cell>
          <cell r="I202">
            <v>150</v>
          </cell>
          <cell r="K202">
            <v>2</v>
          </cell>
          <cell r="M202">
            <v>112.5</v>
          </cell>
        </row>
        <row r="203">
          <cell r="E203" t="str">
            <v>Raio (m)</v>
          </cell>
          <cell r="G203" t="str">
            <v>Quantidade (un)</v>
          </cell>
          <cell r="I203" t="str">
            <v>Lados (un)</v>
          </cell>
        </row>
        <row r="204">
          <cell r="B204" t="str">
            <v>Placa de regulamentação R-19 30km/h</v>
          </cell>
          <cell r="E204">
            <v>0.25</v>
          </cell>
          <cell r="F204" t="str">
            <v>x</v>
          </cell>
          <cell r="G204">
            <v>150</v>
          </cell>
          <cell r="H204" t="str">
            <v>x</v>
          </cell>
          <cell r="I204">
            <v>2</v>
          </cell>
          <cell r="L204" t="str">
            <v>=</v>
          </cell>
          <cell r="M204">
            <v>58.90486225480862</v>
          </cell>
        </row>
        <row r="210">
          <cell r="B210" t="str">
            <v>4.3</v>
          </cell>
          <cell r="C210" t="str">
            <v>SCO</v>
          </cell>
          <cell r="D210" t="str">
            <v>ST 70.15.0050 (A)</v>
          </cell>
          <cell r="E210" t="str">
            <v>INSTALACAO E RETIRADA DE PLACAS EM POSTES SIMPLES, CET-RIO OU POSTES RIOLUZ</v>
          </cell>
          <cell r="M210" t="str">
            <v>UN</v>
          </cell>
          <cell r="O210">
            <v>1200</v>
          </cell>
          <cell r="P210">
            <v>0</v>
          </cell>
        </row>
        <row r="212">
          <cell r="E212" t="str">
            <v>Descrição</v>
          </cell>
          <cell r="F212" t="str">
            <v>Quantidade de Redutores (un)</v>
          </cell>
          <cell r="H212" t="str">
            <v>Quantidade de instalações (un)</v>
          </cell>
          <cell r="J212" t="str">
            <v>Total (un)</v>
          </cell>
        </row>
        <row r="213">
          <cell r="E213" t="str">
            <v>Travessia Elevada</v>
          </cell>
          <cell r="F213">
            <v>150</v>
          </cell>
          <cell r="G213" t="str">
            <v>x</v>
          </cell>
          <cell r="H213">
            <v>4</v>
          </cell>
          <cell r="I213" t="str">
            <v>=</v>
          </cell>
          <cell r="J213">
            <v>600</v>
          </cell>
        </row>
        <row r="214">
          <cell r="E214" t="str">
            <v>Ondulação Transversal</v>
          </cell>
          <cell r="F214">
            <v>150</v>
          </cell>
          <cell r="G214" t="str">
            <v>x</v>
          </cell>
          <cell r="H214">
            <v>4</v>
          </cell>
          <cell r="I214" t="str">
            <v>=</v>
          </cell>
          <cell r="J214">
            <v>600</v>
          </cell>
        </row>
        <row r="219">
          <cell r="B219" t="str">
            <v>4.4</v>
          </cell>
          <cell r="C219" t="str">
            <v>EMOP</v>
          </cell>
          <cell r="D219" t="str">
            <v>21.003.0052-0</v>
          </cell>
          <cell r="E219" t="str">
            <v>POSTE DE ACO,RETO,CONICO CONTINUO,ALTURA DE 3,50M,SEM SAPATA.FORNECIMENTO</v>
          </cell>
          <cell r="M219" t="str">
            <v>UN</v>
          </cell>
          <cell r="O219">
            <v>600</v>
          </cell>
          <cell r="P219">
            <v>0</v>
          </cell>
        </row>
        <row r="221">
          <cell r="E221" t="str">
            <v>Descrição</v>
          </cell>
          <cell r="F221" t="str">
            <v>Quantidade (un)</v>
          </cell>
          <cell r="H221" t="str">
            <v>Lados (un)</v>
          </cell>
          <cell r="J221" t="str">
            <v>Total</v>
          </cell>
        </row>
        <row r="222">
          <cell r="D222" t="str">
            <v>Suporte para in loco</v>
          </cell>
          <cell r="E222" t="str">
            <v>Ondulação Transversal</v>
          </cell>
          <cell r="F222">
            <v>150</v>
          </cell>
          <cell r="G222" t="str">
            <v>x</v>
          </cell>
          <cell r="H222">
            <v>2</v>
          </cell>
          <cell r="I222" t="str">
            <v>=</v>
          </cell>
          <cell r="J222">
            <v>300</v>
          </cell>
        </row>
        <row r="224">
          <cell r="D224" t="str">
            <v>Suporte para in loco</v>
          </cell>
          <cell r="E224" t="str">
            <v>Travessia Elevada</v>
          </cell>
          <cell r="F224">
            <v>150</v>
          </cell>
          <cell r="G224" t="str">
            <v>x</v>
          </cell>
          <cell r="H224">
            <v>2</v>
          </cell>
          <cell r="I224" t="str">
            <v>=</v>
          </cell>
          <cell r="J224">
            <v>300</v>
          </cell>
        </row>
        <row r="227">
          <cell r="B227" t="str">
            <v>4.5</v>
          </cell>
          <cell r="C227" t="str">
            <v>EMOP</v>
          </cell>
          <cell r="D227" t="str">
            <v>21.003.0054-0</v>
          </cell>
          <cell r="E227" t="str">
            <v>POSTE DE ACO,RETO,CONICO CONTINUO,ALTURA DE 4,50M,SEM SAPATAESPECIFICACAO EM-CME-04 DA RIOLUZ.FORNECIMENTO</v>
          </cell>
          <cell r="M227" t="str">
            <v>UN</v>
          </cell>
          <cell r="O227">
            <v>600</v>
          </cell>
          <cell r="P227">
            <v>0</v>
          </cell>
        </row>
        <row r="229">
          <cell r="E229" t="str">
            <v>Descrição</v>
          </cell>
          <cell r="F229" t="str">
            <v>Quantidade (un)</v>
          </cell>
          <cell r="H229" t="str">
            <v>Lados (un)</v>
          </cell>
          <cell r="J229" t="str">
            <v>Total</v>
          </cell>
        </row>
        <row r="230">
          <cell r="D230" t="str">
            <v>Suporte P/ mais de 1 placa</v>
          </cell>
          <cell r="E230" t="str">
            <v>Ondulação Transversal</v>
          </cell>
          <cell r="F230">
            <v>150</v>
          </cell>
          <cell r="G230" t="str">
            <v>x</v>
          </cell>
          <cell r="H230">
            <v>2</v>
          </cell>
          <cell r="I230" t="str">
            <v>=</v>
          </cell>
          <cell r="J230">
            <v>300</v>
          </cell>
        </row>
        <row r="232">
          <cell r="D232" t="str">
            <v>Suporte P/ mais de 1 placa</v>
          </cell>
          <cell r="E232" t="str">
            <v>Travessia Elevada</v>
          </cell>
          <cell r="F232">
            <v>150</v>
          </cell>
          <cell r="G232" t="str">
            <v>x</v>
          </cell>
          <cell r="H232">
            <v>2</v>
          </cell>
          <cell r="I232" t="str">
            <v>=</v>
          </cell>
          <cell r="J232">
            <v>300</v>
          </cell>
        </row>
        <row r="235">
          <cell r="B235" t="str">
            <v>4.6</v>
          </cell>
          <cell r="C235" t="str">
            <v>EMOP</v>
          </cell>
          <cell r="D235" t="str">
            <v>21.001.0060-0</v>
          </cell>
          <cell r="E235" t="str">
            <v>ASSENTAMENTO DE POSTE RETO,DE ACO DE 3,50 ATE 6,00M,COM ENGASTAMENTO DA PARTE INFERIOR DA COLUNA DIRETAMENTE NO SOLO,EXCLUSIVE FORNECIMENTO DO POSTE</v>
          </cell>
          <cell r="M235" t="str">
            <v>UN</v>
          </cell>
          <cell r="O235">
            <v>1200</v>
          </cell>
          <cell r="P235">
            <v>0</v>
          </cell>
        </row>
        <row r="237">
          <cell r="E237" t="str">
            <v>Descrição</v>
          </cell>
          <cell r="F237" t="str">
            <v>Quantidade (un)</v>
          </cell>
        </row>
        <row r="238">
          <cell r="E238" t="str">
            <v>Ondulação Transversal</v>
          </cell>
          <cell r="F238">
            <v>600</v>
          </cell>
        </row>
        <row r="240">
          <cell r="E240" t="str">
            <v>Travessia Elevada</v>
          </cell>
          <cell r="F240">
            <v>600</v>
          </cell>
        </row>
        <row r="243">
          <cell r="B243" t="str">
            <v>TOTAL ETAPA 4:</v>
          </cell>
          <cell r="O243">
            <v>0</v>
          </cell>
        </row>
        <row r="247">
          <cell r="B247" t="str">
            <v>5. ADMINISTRAÇÃO</v>
          </cell>
        </row>
        <row r="249">
          <cell r="B249" t="str">
            <v>ITEM</v>
          </cell>
          <cell r="D249" t="str">
            <v>CÓDIGO</v>
          </cell>
          <cell r="E249" t="str">
            <v>DESCRIÇÃO</v>
          </cell>
          <cell r="M249" t="str">
            <v>UNIDADE</v>
          </cell>
          <cell r="N249" t="str">
            <v>VALOR UNITÁRIO</v>
          </cell>
          <cell r="O249" t="str">
            <v>QUANTIDADE</v>
          </cell>
          <cell r="P249" t="str">
            <v>VALOR FINAL</v>
          </cell>
        </row>
        <row r="250">
          <cell r="B250" t="str">
            <v>5.1</v>
          </cell>
          <cell r="C250" t="str">
            <v>EMOP</v>
          </cell>
          <cell r="D250" t="str">
            <v>05.105.0137-0</v>
          </cell>
          <cell r="E250" t="str">
            <v>MAO DE OBRA DE ENGENHEIRO OU ARQUITETO PLENO,INCLUSIVE ENCARGOS SOCIAIS</v>
          </cell>
          <cell r="M250" t="str">
            <v>MES</v>
          </cell>
          <cell r="O250">
            <v>12</v>
          </cell>
          <cell r="P250">
            <v>0</v>
          </cell>
        </row>
        <row r="252">
          <cell r="E252" t="str">
            <v>Quantidade</v>
          </cell>
          <cell r="G252" t="str">
            <v>Meses</v>
          </cell>
          <cell r="N252" t="str">
            <v>Total</v>
          </cell>
        </row>
        <row r="253">
          <cell r="E253">
            <v>1</v>
          </cell>
          <cell r="F253" t="str">
            <v>x</v>
          </cell>
          <cell r="G253">
            <v>12</v>
          </cell>
          <cell r="M253" t="str">
            <v>=</v>
          </cell>
          <cell r="N253">
            <v>12</v>
          </cell>
        </row>
        <row r="255">
          <cell r="B255" t="str">
            <v>5.2</v>
          </cell>
          <cell r="C255" t="str">
            <v>EMOP</v>
          </cell>
          <cell r="D255" t="str">
            <v>05.105.0115-0</v>
          </cell>
          <cell r="E255" t="str">
            <v>MAO-DE-OBRA DE AJUDANTE,INCLUSIVE ENCARGOS SOCIAIS</v>
          </cell>
          <cell r="M255" t="str">
            <v>MES</v>
          </cell>
          <cell r="O255">
            <v>48</v>
          </cell>
          <cell r="P255">
            <v>0</v>
          </cell>
        </row>
        <row r="257">
          <cell r="E257" t="str">
            <v>Quantidade</v>
          </cell>
          <cell r="G257" t="str">
            <v>Meses</v>
          </cell>
          <cell r="N257" t="str">
            <v>Total</v>
          </cell>
        </row>
        <row r="258">
          <cell r="E258">
            <v>4</v>
          </cell>
          <cell r="F258" t="str">
            <v>x</v>
          </cell>
          <cell r="G258">
            <v>12</v>
          </cell>
          <cell r="M258" t="str">
            <v>=</v>
          </cell>
          <cell r="N258">
            <v>48</v>
          </cell>
        </row>
        <row r="261">
          <cell r="B261" t="str">
            <v>TOTAL ETAPA 5:</v>
          </cell>
          <cell r="O261">
            <v>0</v>
          </cell>
        </row>
        <row r="264">
          <cell r="B264" t="str">
            <v>TOTAL DA MEMÓRIA DE CÁLCULO(ETAPAS 1+2+3+4+5)</v>
          </cell>
          <cell r="O264">
            <v>0</v>
          </cell>
        </row>
      </sheetData>
      <sheetData sheetId="8">
        <row r="10">
          <cell r="B10" t="str">
            <v>EXECUÇÃO DE 150 TRAVESSIAS ELEVADAS E 150 ONDULAÇÕES TRANSVERSAIS</v>
          </cell>
        </row>
        <row r="11">
          <cell r="B11" t="str">
            <v>NITERÓI - RJ</v>
          </cell>
        </row>
        <row r="12">
          <cell r="B12" t="str">
            <v>12 MESES</v>
          </cell>
        </row>
        <row r="13">
          <cell r="B13" t="str">
            <v>EMOP - JUNHO/2025      SCO  - JUNHO/2025</v>
          </cell>
        </row>
        <row r="15">
          <cell r="B15" t="str">
            <v>TABELA/CATALOGO</v>
          </cell>
          <cell r="C15" t="str">
            <v>CÓDIGO</v>
          </cell>
          <cell r="D15" t="str">
            <v>DESCRIÇÃO</v>
          </cell>
          <cell r="L15" t="str">
            <v>UNIDADE</v>
          </cell>
          <cell r="M15" t="str">
            <v>VALOR UNITÁRIO</v>
          </cell>
          <cell r="N15" t="str">
            <v>QUANTIDADE</v>
          </cell>
          <cell r="O15" t="str">
            <v>VALOR FINAL</v>
          </cell>
        </row>
        <row r="16">
          <cell r="B16" t="str">
            <v>SCO</v>
          </cell>
          <cell r="C16" t="str">
            <v>MAT038350</v>
          </cell>
          <cell r="D16" t="str">
            <v>CONE DE SINALIZACAO, REFLETIVO, COM ALTURA DE: 750MM, BASE QUADRADA DE LADO MEDINDO 390MM , DE POLIETILENO, PINTADO COM TARJAS HORIZONTAIS DE 100MM NA COR LARANJA, COM FAIXAS NA COR BRANCA, IMPRESSAO EM LETRAS NA COR AZUL COM LOGOTIPO ESCRITO EM CADA CONE</v>
          </cell>
          <cell r="L16" t="str">
            <v>UN</v>
          </cell>
          <cell r="N16">
            <v>120</v>
          </cell>
          <cell r="O16">
            <v>0</v>
          </cell>
        </row>
        <row r="17">
          <cell r="B17" t="str">
            <v>EMOP</v>
          </cell>
          <cell r="C17" t="str">
            <v>02.020.0005-0</v>
          </cell>
          <cell r="D17" t="str">
            <v>BARRAGEM DE BLOQUEIO DE OBRA NA VIA PUBLICA,DE ACORDO COM ARESOLUCAO DA PREFEITURA-RJ,COMPREENDENDO FORNECIMENTO,COLOCACAO E PINTURA DOS SUPORTES DE MADEIRA COM REAPROVEITAMENTO DO CONJUNTO 40 (QUARENTA) VEZES</v>
          </cell>
          <cell r="L17" t="str">
            <v>M</v>
          </cell>
          <cell r="N17">
            <v>385.5</v>
          </cell>
          <cell r="O17">
            <v>0</v>
          </cell>
        </row>
        <row r="18">
          <cell r="B18" t="str">
            <v>EMOP</v>
          </cell>
          <cell r="C18" t="str">
            <v>02.030.0005-0</v>
          </cell>
          <cell r="D18" t="str">
            <v>PLACA DE SINALIZACAO PREVENTIVA PARA OBRA NA VIA PUBLICA,DEACORDO COM A RESOLUCAO DA PREFEITURA-RJ, COMPREENDENDO FORNECIMENTO E PINTURA DA PLACA E DOS SUPORTES DE MADEIRA.FORNECIMENTO E COLOCACAO</v>
          </cell>
          <cell r="L18" t="str">
            <v>UN</v>
          </cell>
          <cell r="N18">
            <v>80</v>
          </cell>
          <cell r="O18">
            <v>0</v>
          </cell>
        </row>
        <row r="19">
          <cell r="B19" t="str">
            <v>EMOP</v>
          </cell>
          <cell r="C19" t="str">
            <v>02.030.0035-0</v>
          </cell>
          <cell r="D19" t="str">
            <v>SINALIZADOR ELETRONICO (ALUGUEL) A LED BIDIRECIONAL (PISCA ALERTA) PARA ADAPTACAO EM CONES, CAVALETES E BARREIRAS</v>
          </cell>
          <cell r="L19" t="str">
            <v>UNXMES</v>
          </cell>
          <cell r="N19">
            <v>240</v>
          </cell>
          <cell r="O19">
            <v>0</v>
          </cell>
        </row>
        <row r="20">
          <cell r="B20" t="str">
            <v>EMOP</v>
          </cell>
          <cell r="C20" t="str">
            <v>01.005.0003-0</v>
          </cell>
          <cell r="D20" t="str">
            <v>PREPARO MANUAL DE TERRENO,COMPREENDENDO ACERTO,RASPAGEM EVENTUALMENTE ATE 0.30M DE PROFUNDIDADE E AFASTAMENTO LATERAL DOMATERIAL EXCEDENTE,INCLUSIVE COMPACTACAO MECANICA</v>
          </cell>
          <cell r="L20" t="str">
            <v>M2</v>
          </cell>
          <cell r="N20">
            <v>12285</v>
          </cell>
          <cell r="O20">
            <v>0</v>
          </cell>
        </row>
        <row r="21">
          <cell r="B21" t="str">
            <v>EMOP</v>
          </cell>
          <cell r="C21" t="str">
            <v>05.022.0016-0</v>
          </cell>
          <cell r="D21" t="str">
            <v>CORTE MECANICO COM MAQUINA FRESADORA,EM CONCRETO ASFALTICO,EM AREAS COM INTERFERENCIA TIPO TRILHOS OU TAMPOES,COM ESPESSURA DE ATE 5CM,INCLUSIVE COLETA DO MATERIAL FRESADO EM CAMINHAO BASCULANTE,EXCLUSIVE TRANSPORTE PARA FORA DO CANTEIRO DEOBRA(VIDE FAMILIA 04.005).O ITEM INCLUI MAO-DE-OBRA COM ADICIONAL NOTURNO</v>
          </cell>
          <cell r="L21" t="str">
            <v>M2</v>
          </cell>
          <cell r="N21">
            <v>12285</v>
          </cell>
          <cell r="O21">
            <v>0</v>
          </cell>
        </row>
        <row r="22">
          <cell r="O22">
            <v>0</v>
          </cell>
        </row>
        <row r="26">
          <cell r="B26" t="str">
            <v>TABELA/CATALOGO</v>
          </cell>
          <cell r="C26" t="str">
            <v>CÓDIGO</v>
          </cell>
          <cell r="D26" t="str">
            <v>DESCRIÇÃO</v>
          </cell>
          <cell r="L26" t="str">
            <v>UNIDADE</v>
          </cell>
          <cell r="M26" t="str">
            <v>VALOR UNITÁRIO</v>
          </cell>
          <cell r="N26" t="str">
            <v>QUANTIDADE</v>
          </cell>
          <cell r="O26" t="str">
            <v>VALOR FINAL</v>
          </cell>
        </row>
        <row r="27">
          <cell r="B27" t="str">
            <v>EMOP</v>
          </cell>
          <cell r="C27" t="str">
            <v>04.005.0123-1</v>
          </cell>
          <cell r="D27" t="str">
            <v>TRANSPORTE DE CARGA DE QUALQUER NATUREZA,EXCLUSIVE AS DESPESAS DE CARGA E DESCARGA,TANTO DE ESPERA DO CAMINHAO COMO DO SERVENTE OU EQUIPAMENTO AUXILIAR,A VELOCIDADE MEDIA DE 30KM/H,EM CAMINHAO BASCULANTE A OLEO DIESEL,COM CAPACIDADE UTIL DE8T</v>
          </cell>
          <cell r="L27" t="str">
            <v>T X KM</v>
          </cell>
          <cell r="N27">
            <v>170449.84109086575</v>
          </cell>
          <cell r="O27">
            <v>0</v>
          </cell>
        </row>
        <row r="28">
          <cell r="B28" t="str">
            <v>EMOP</v>
          </cell>
          <cell r="C28" t="str">
            <v>05.001.0170-0</v>
          </cell>
          <cell r="D28" t="str">
            <v>TRANSPORTE HORIZONTAL DE MATERIAL DE 1ªCATEGORIA OU ENTULHO,EM CARRINHOS,A 10,00M DE DISTANCIA,INCLUSIVE CARGA A PA</v>
          </cell>
          <cell r="L28" t="str">
            <v>M3</v>
          </cell>
          <cell r="N28">
            <v>1420.4153424238812</v>
          </cell>
          <cell r="O28">
            <v>0</v>
          </cell>
        </row>
        <row r="29">
          <cell r="B29" t="str">
            <v>EMOP</v>
          </cell>
          <cell r="C29" t="str">
            <v>04.006.0008-1</v>
          </cell>
          <cell r="D29" t="str">
            <v>CARGA MANUAL E DESCARGA MECANICA DE MATERIAL A GRANEL(AGREGADOS,PEDRA-DE-MAO,PARALELOS,TERRA E ESCOMBROS),COMPREENDENDOOS TEMPOS PARA CARGA,DESCARGA E MANOBRAS DO CAMINHAO BASCULANTE A OLEO DIESEL,COM CAPACIDADE UTIL DE 8T,EMPREGANDO 2 SERVENTES NA CARGA</v>
          </cell>
          <cell r="L29" t="str">
            <v>T</v>
          </cell>
          <cell r="N29">
            <v>3408.9968218173149</v>
          </cell>
          <cell r="O29">
            <v>0</v>
          </cell>
        </row>
        <row r="30">
          <cell r="O30">
            <v>0</v>
          </cell>
        </row>
        <row r="33">
          <cell r="B33" t="str">
            <v>TABELA/CATALOGO</v>
          </cell>
          <cell r="C33" t="str">
            <v>CÓDIGO</v>
          </cell>
          <cell r="D33" t="str">
            <v>DESCRIÇÃO</v>
          </cell>
          <cell r="L33" t="str">
            <v>UNIDADE</v>
          </cell>
          <cell r="M33" t="str">
            <v>VALOR UNITÁRIO</v>
          </cell>
          <cell r="N33" t="str">
            <v>QUANTIDADE</v>
          </cell>
          <cell r="O33" t="str">
            <v>VALOR FINAL</v>
          </cell>
        </row>
        <row r="34">
          <cell r="B34" t="str">
            <v>EMOP</v>
          </cell>
          <cell r="C34" t="str">
            <v>08.003.0001-0</v>
          </cell>
          <cell r="D34" t="str">
            <v>BASE OU SUB-BASE ESTABILIZADA GRANULOMETRICAMENTE,COM MISTURA DE 2 OU MAIS MATERIAIS,DE ACORDO COM AS "INSTRUCOES PARA EXECUCAO",DO DER-RJ,EXCLUSIVE ESCAVACAO E TRANSPORTE DOS MATERIAIS,INCLUSIVE O TRANSPORTE DA AGUA</v>
          </cell>
          <cell r="L34" t="str">
            <v>M3</v>
          </cell>
          <cell r="N34">
            <v>1883.7162170158449</v>
          </cell>
          <cell r="O34">
            <v>0</v>
          </cell>
        </row>
        <row r="35">
          <cell r="B35" t="str">
            <v>EMOP</v>
          </cell>
          <cell r="C35" t="str">
            <v>20.100.0012-0</v>
          </cell>
          <cell r="D35" t="str">
            <v>CONCRETO BETUMINOSO USINADO A QUENTE,MASSA MUITO FINA.PREPARO E FORNECIMENTO</v>
          </cell>
          <cell r="L35" t="str">
            <v>M3</v>
          </cell>
          <cell r="N35">
            <v>1420.4153424238812</v>
          </cell>
          <cell r="O35">
            <v>0</v>
          </cell>
        </row>
        <row r="36">
          <cell r="B36" t="str">
            <v>EMOP</v>
          </cell>
          <cell r="C36" t="str">
            <v>08.037.0077-0</v>
          </cell>
          <cell r="D36" t="str">
            <v>REVESTIMENTO DE CONCRETO BETUMINOSO USINADO A QUENTE,DE ACORDO COM AS INSTRUCOES/ESPECIFICACOES DO CONTRATANTE,CONSIDERANDO SOMENTE O ESPALHAMENTO MANUAL E COMPACTACAO MECANICA</v>
          </cell>
          <cell r="L36" t="str">
            <v>T</v>
          </cell>
          <cell r="N36">
            <v>3408.9968218173149</v>
          </cell>
          <cell r="O36">
            <v>0</v>
          </cell>
        </row>
        <row r="37">
          <cell r="B37" t="str">
            <v>EMOP</v>
          </cell>
          <cell r="C37" t="str">
            <v>58.002.0326-1</v>
          </cell>
          <cell r="D37" t="str">
            <v>PINTURA DE LIGACAO DE ACORDO COM AS INSTRUCOES PARA EXECUCAODO DER-RJ</v>
          </cell>
          <cell r="L37" t="str">
            <v>M2.</v>
          </cell>
          <cell r="N37">
            <v>12285</v>
          </cell>
          <cell r="O37">
            <v>0</v>
          </cell>
        </row>
        <row r="38">
          <cell r="B38" t="str">
            <v>EMOP</v>
          </cell>
          <cell r="C38" t="str">
            <v>15.003.0555-0</v>
          </cell>
          <cell r="D38" t="str">
            <v>TUBO DE FERRO GALVANIZADO COM DIAMETRO DE 4",COM COSTURA,PARA INSTALACOES DIVERSAS ENTERRADAS,INCLUSIVE CONEXOES,EMENDASE PROTECAO ANTICORROSIVA.FORNECIMENTO E COLOCACAO</v>
          </cell>
          <cell r="L38" t="str">
            <v>M</v>
          </cell>
          <cell r="N38">
            <v>1500</v>
          </cell>
          <cell r="O38">
            <v>0</v>
          </cell>
        </row>
        <row r="39">
          <cell r="O39">
            <v>0</v>
          </cell>
        </row>
        <row r="43">
          <cell r="B43" t="str">
            <v>TABELA/CATALOGO</v>
          </cell>
          <cell r="C43" t="str">
            <v>CÓDIGO</v>
          </cell>
          <cell r="D43" t="str">
            <v>DESCRIÇÃO</v>
          </cell>
          <cell r="L43" t="str">
            <v>UNIDADE</v>
          </cell>
          <cell r="M43" t="str">
            <v>VALOR UNITÁRIO</v>
          </cell>
          <cell r="N43" t="str">
            <v>QUANTIDADE</v>
          </cell>
          <cell r="O43" t="str">
            <v>VALOR FINAL</v>
          </cell>
        </row>
        <row r="44">
          <cell r="B44" t="str">
            <v>EMOP</v>
          </cell>
          <cell r="C44" t="str">
            <v>05.020.0007-0</v>
          </cell>
          <cell r="D44" t="str">
            <v>SINALIZACAO HORIZONTAL,MECANICA,COM TINTA TERMOPLASTICA A BASE DE RESINAS NATURAIS E/OU SINTETICAS,EM VIAS URBANAS,APLICADA POR EXTRUSAO,CONFORME ABNT NBR 12935,13132 E NORMA DNIT100/2018-ES.</v>
          </cell>
          <cell r="L44" t="str">
            <v>M2</v>
          </cell>
          <cell r="N44">
            <v>2316</v>
          </cell>
          <cell r="O44">
            <v>0</v>
          </cell>
        </row>
        <row r="45">
          <cell r="B45" t="str">
            <v>SCO</v>
          </cell>
          <cell r="C45" t="str">
            <v>ST 70.05.0100 (/)</v>
          </cell>
          <cell r="D45" t="str">
            <v>PLACA DE SINALIZACAO EM ALUMINIO, ESPESSURA 1,5MM, COM FUNDO PINTADO, SIMBOLOS E TARJAS EM PELICULA REFLETIVA COM ESFERAS INCLUSAS TIPO I-A DA NBR 14644, INCLUSIVE ELEMENTOS DE FIXACAO, CONFORME ESPECIFICACAO DA CET-RIO</v>
          </cell>
          <cell r="L45" t="str">
            <v>M2</v>
          </cell>
          <cell r="N45">
            <v>801.80972450961735</v>
          </cell>
          <cell r="O45">
            <v>0</v>
          </cell>
        </row>
        <row r="46">
          <cell r="B46" t="str">
            <v>SCO</v>
          </cell>
          <cell r="C46" t="str">
            <v>ST 70.15.0050 (A)</v>
          </cell>
          <cell r="D46" t="str">
            <v>INSTALACAO E RETIRADA DE PLACAS EM POSTES SIMPLES, CET-RIO OU POSTES RIOLUZ</v>
          </cell>
          <cell r="L46" t="str">
            <v>UN</v>
          </cell>
          <cell r="N46">
            <v>1200</v>
          </cell>
          <cell r="O46">
            <v>0</v>
          </cell>
        </row>
        <row r="47">
          <cell r="B47" t="str">
            <v>EMOP</v>
          </cell>
          <cell r="C47" t="str">
            <v>21.003.0052-0</v>
          </cell>
          <cell r="D47" t="str">
            <v>POSTE DE ACO,RETO,CONICO CONTINUO,ALTURA DE 3,50M,SEM SAPATA.FORNECIMENTO</v>
          </cell>
          <cell r="L47" t="str">
            <v>UN</v>
          </cell>
          <cell r="N47">
            <v>600</v>
          </cell>
          <cell r="O47">
            <v>0</v>
          </cell>
        </row>
        <row r="48">
          <cell r="B48" t="str">
            <v>EMOP</v>
          </cell>
          <cell r="C48" t="str">
            <v>21.003.0054-0</v>
          </cell>
          <cell r="D48" t="str">
            <v>POSTE DE ACO,RETO,CONICO CONTINUO,ALTURA DE 4,50M,SEM SAPATAESPECIFICACAO EM-CME-04 DA RIOLUZ.FORNECIMENTO</v>
          </cell>
          <cell r="L48" t="str">
            <v>UN</v>
          </cell>
          <cell r="N48">
            <v>600</v>
          </cell>
          <cell r="O48">
            <v>0</v>
          </cell>
        </row>
        <row r="49">
          <cell r="B49" t="str">
            <v>EMOP</v>
          </cell>
          <cell r="C49" t="str">
            <v>21.001.0060-0</v>
          </cell>
          <cell r="D49" t="str">
            <v>ASSENTAMENTO DE POSTE RETO,DE ACO DE 3,50 ATE 6,00M,COM ENGASTAMENTO DA PARTE INFERIOR DA COLUNA DIRETAMENTE NO SOLO,EXCLUSIVE FORNECIMENTO DO POSTE</v>
          </cell>
          <cell r="L49" t="str">
            <v>UN</v>
          </cell>
          <cell r="N49">
            <v>1200</v>
          </cell>
          <cell r="O49">
            <v>0</v>
          </cell>
        </row>
        <row r="50">
          <cell r="O50">
            <v>0</v>
          </cell>
        </row>
        <row r="54">
          <cell r="B54" t="str">
            <v>TABELA/CATALOGO</v>
          </cell>
          <cell r="C54" t="str">
            <v>CÓDIGO</v>
          </cell>
          <cell r="D54" t="str">
            <v>DESCRIÇÃO</v>
          </cell>
          <cell r="L54" t="str">
            <v>UNIDADE</v>
          </cell>
          <cell r="M54" t="str">
            <v>VALOR UNITÁRIO</v>
          </cell>
          <cell r="N54" t="str">
            <v>QUANTIDADE</v>
          </cell>
          <cell r="O54" t="str">
            <v>VALOR FINAL</v>
          </cell>
        </row>
        <row r="55">
          <cell r="B55" t="str">
            <v>EMOP</v>
          </cell>
          <cell r="C55" t="str">
            <v>05.105.0137-0</v>
          </cell>
          <cell r="D55" t="str">
            <v>MAO DE OBRA DE ENGENHEIRO OU ARQUITETO PLENO,INCLUSIVE ENCARGOS SOCIAIS</v>
          </cell>
          <cell r="L55" t="str">
            <v>MES</v>
          </cell>
          <cell r="N55">
            <v>12</v>
          </cell>
          <cell r="O55">
            <v>0</v>
          </cell>
        </row>
        <row r="56">
          <cell r="B56" t="str">
            <v>EMOP</v>
          </cell>
          <cell r="C56" t="str">
            <v>05.105.0115-0</v>
          </cell>
          <cell r="D56" t="str">
            <v>MAO-DE-OBRA DE AJUDANTE,INCLUSIVE ENCARGOS SOCIAIS</v>
          </cell>
          <cell r="L56" t="str">
            <v>MES</v>
          </cell>
          <cell r="N56">
            <v>48</v>
          </cell>
          <cell r="O56">
            <v>0</v>
          </cell>
        </row>
        <row r="57">
          <cell r="O57">
            <v>0</v>
          </cell>
        </row>
        <row r="60">
          <cell r="O60">
            <v>0</v>
          </cell>
        </row>
        <row r="61">
          <cell r="O61">
            <v>0</v>
          </cell>
        </row>
        <row r="62">
          <cell r="O62">
            <v>0</v>
          </cell>
        </row>
      </sheetData>
      <sheetData sheetId="9">
        <row r="8">
          <cell r="B8" t="str">
            <v>EXECUÇÃO DE TRAVESSIA ELEVADA EM DIVERSOS LOGRADOUROS</v>
          </cell>
          <cell r="C8" t="str">
            <v>CLIENTE</v>
          </cell>
          <cell r="E8" t="str">
            <v>DATA</v>
          </cell>
        </row>
        <row r="9">
          <cell r="C9" t="str">
            <v>PRAZO</v>
          </cell>
          <cell r="D9">
            <v>24</v>
          </cell>
        </row>
        <row r="10">
          <cell r="C10" t="str">
            <v>VALORES EM R$</v>
          </cell>
          <cell r="E10" t="str">
            <v>%</v>
          </cell>
        </row>
        <row r="12">
          <cell r="B12" t="str">
            <v>1 - MÃO DE OBRA INDIRETA</v>
          </cell>
          <cell r="C12" t="str">
            <v>R$</v>
          </cell>
          <cell r="D12">
            <v>0</v>
          </cell>
        </row>
        <row r="13">
          <cell r="B13" t="str">
            <v>2 - DESPESAS GERAIS DE ADMINISTRAÇÃO</v>
          </cell>
          <cell r="C13" t="str">
            <v>R$</v>
          </cell>
          <cell r="D13">
            <v>0</v>
          </cell>
        </row>
        <row r="14">
          <cell r="B14" t="str">
            <v>3 - MOBILIZAÇÃO E INSTALAÇÃO DO CANTEIRO</v>
          </cell>
          <cell r="C14" t="str">
            <v>R$</v>
          </cell>
          <cell r="D14">
            <v>0</v>
          </cell>
        </row>
        <row r="15">
          <cell r="B15" t="str">
            <v>4 - DESPESAS DIVERSAS</v>
          </cell>
          <cell r="C15" t="str">
            <v>R$</v>
          </cell>
          <cell r="D15">
            <v>0</v>
          </cell>
        </row>
        <row r="16">
          <cell r="B16" t="str">
            <v>TOTAL GERAL</v>
          </cell>
          <cell r="C16" t="str">
            <v>R$</v>
          </cell>
          <cell r="D16">
            <v>0</v>
          </cell>
        </row>
        <row r="17">
          <cell r="B17" t="str">
            <v>CUSTO INDIRETO POR MÊS</v>
          </cell>
          <cell r="C17" t="str">
            <v>R$</v>
          </cell>
          <cell r="D17">
            <v>0</v>
          </cell>
        </row>
        <row r="18">
          <cell r="C18" t="str">
            <v>R$</v>
          </cell>
          <cell r="D18" t="e">
            <v>#REF!</v>
          </cell>
        </row>
        <row r="19">
          <cell r="C19" t="str">
            <v>R$</v>
          </cell>
          <cell r="D19" t="e">
            <v>#REF!</v>
          </cell>
        </row>
        <row r="22">
          <cell r="B22" t="str">
            <v>1.1 - DESPESAS FINANCEIRAS</v>
          </cell>
          <cell r="D22">
            <v>0.01</v>
          </cell>
        </row>
        <row r="23">
          <cell r="B23" t="str">
            <v>1.3 - EVENTUAIS</v>
          </cell>
          <cell r="D23">
            <v>0.02</v>
          </cell>
        </row>
        <row r="24">
          <cell r="D24">
            <v>0.03</v>
          </cell>
        </row>
        <row r="26">
          <cell r="B26" t="str">
            <v>2.1  - PIS</v>
          </cell>
          <cell r="D26">
            <v>6.4999999999999997E-3</v>
          </cell>
        </row>
        <row r="27">
          <cell r="B27" t="str">
            <v>2.2  - ISS</v>
          </cell>
          <cell r="D27">
            <v>0.05</v>
          </cell>
        </row>
        <row r="28">
          <cell r="B28" t="str">
            <v>2.3  - COFINS</v>
          </cell>
          <cell r="D28">
            <v>0.03</v>
          </cell>
        </row>
        <row r="29">
          <cell r="B29" t="str">
            <v>2.5  - ADMINISTRAÇÃO MATRIZ</v>
          </cell>
          <cell r="D29">
            <v>0.03</v>
          </cell>
        </row>
        <row r="30">
          <cell r="B30" t="str">
            <v>2.6  - ADMINISTRAÇÃO REGIONAL</v>
          </cell>
          <cell r="D30">
            <v>0</v>
          </cell>
        </row>
        <row r="31">
          <cell r="B31" t="str">
            <v>2.7  - APOIO OPERACIONAL</v>
          </cell>
          <cell r="D31">
            <v>0</v>
          </cell>
        </row>
        <row r="32">
          <cell r="B32" t="str">
            <v>2.8  - OUTROS</v>
          </cell>
          <cell r="D32">
            <v>0</v>
          </cell>
        </row>
        <row r="33">
          <cell r="B33" t="str">
            <v>2.9  - LUCRO</v>
          </cell>
          <cell r="D33">
            <v>0.1</v>
          </cell>
        </row>
        <row r="34">
          <cell r="B34" t="str">
            <v>2.10 - CSLL</v>
          </cell>
          <cell r="D34">
            <v>8.9999999999999993E-3</v>
          </cell>
        </row>
        <row r="35">
          <cell r="B35" t="str">
            <v>2.11 - IRSL</v>
          </cell>
          <cell r="D35">
            <v>2.5000000000000001E-2</v>
          </cell>
        </row>
        <row r="36">
          <cell r="D36">
            <v>0.2505</v>
          </cell>
        </row>
        <row r="38">
          <cell r="D38">
            <v>0.37424949966644427</v>
          </cell>
        </row>
        <row r="39">
          <cell r="D39" t="e">
            <v>#REF!</v>
          </cell>
        </row>
        <row r="40">
          <cell r="D40">
            <v>0</v>
          </cell>
        </row>
        <row r="41">
          <cell r="D41" t="e">
            <v>#REF!</v>
          </cell>
        </row>
        <row r="42">
          <cell r="D42" t="e">
            <v>#REF!</v>
          </cell>
        </row>
        <row r="43">
          <cell r="D43">
            <v>0.37424949966644427</v>
          </cell>
        </row>
        <row r="44">
          <cell r="D44" t="e">
            <v>#REF!</v>
          </cell>
        </row>
      </sheetData>
      <sheetData sheetId="10">
        <row r="2">
          <cell r="B2" t="str">
            <v>EXECUÇÃO DE TRAVESSIA ELEVADA EM DIVERSOS LOGRADOUROS</v>
          </cell>
          <cell r="D2" t="str">
            <v>CLIENTE:</v>
          </cell>
          <cell r="E2">
            <v>0</v>
          </cell>
          <cell r="G2" t="str">
            <v>DATA:</v>
          </cell>
        </row>
        <row r="3">
          <cell r="D3" t="str">
            <v>PRAZO EXECUÇÃO :</v>
          </cell>
          <cell r="F3">
            <v>24</v>
          </cell>
          <cell r="G3">
            <v>45988</v>
          </cell>
        </row>
        <row r="4">
          <cell r="B4" t="str">
            <v>DESCRIÇÃO</v>
          </cell>
          <cell r="D4" t="str">
            <v>MESES</v>
          </cell>
          <cell r="E4" t="str">
            <v>QUANT</v>
          </cell>
          <cell r="F4" t="str">
            <v>VALOR</v>
          </cell>
          <cell r="G4" t="str">
            <v>VALOR</v>
          </cell>
        </row>
        <row r="5">
          <cell r="F5" t="str">
            <v>UNITÁRIO</v>
          </cell>
          <cell r="G5" t="str">
            <v>TOTAL</v>
          </cell>
        </row>
        <row r="6">
          <cell r="B6" t="str">
            <v>MÃO DE OBRA INDIRETA</v>
          </cell>
        </row>
        <row r="7">
          <cell r="B7" t="str">
            <v>ADMINISTRAÇÃO DA OBRA</v>
          </cell>
        </row>
        <row r="8">
          <cell r="B8" t="str">
            <v>engenheiro chefe</v>
          </cell>
          <cell r="C8" t="str">
            <v>A</v>
          </cell>
          <cell r="D8">
            <v>6</v>
          </cell>
          <cell r="E8">
            <v>0</v>
          </cell>
          <cell r="F8">
            <v>10500</v>
          </cell>
          <cell r="G8">
            <v>0</v>
          </cell>
        </row>
        <row r="9">
          <cell r="B9" t="str">
            <v>engenheiro de produção</v>
          </cell>
          <cell r="C9" t="str">
            <v>A</v>
          </cell>
          <cell r="D9">
            <v>6</v>
          </cell>
          <cell r="E9">
            <v>0</v>
          </cell>
          <cell r="F9">
            <v>8500</v>
          </cell>
          <cell r="G9">
            <v>0</v>
          </cell>
        </row>
        <row r="10">
          <cell r="B10" t="str">
            <v>engenheiro de planejamento</v>
          </cell>
          <cell r="F10">
            <v>5500</v>
          </cell>
          <cell r="G10">
            <v>0</v>
          </cell>
        </row>
        <row r="11">
          <cell r="B11" t="str">
            <v>engenheiro de segurança</v>
          </cell>
          <cell r="F11">
            <v>5000</v>
          </cell>
          <cell r="G11">
            <v>0</v>
          </cell>
        </row>
        <row r="12">
          <cell r="B12" t="str">
            <v>engenheiro mecânico</v>
          </cell>
          <cell r="C12" t="str">
            <v>A</v>
          </cell>
          <cell r="F12">
            <v>5000</v>
          </cell>
          <cell r="G12">
            <v>0</v>
          </cell>
        </row>
        <row r="13">
          <cell r="B13" t="str">
            <v>médico do trabalho</v>
          </cell>
          <cell r="F13">
            <v>3500</v>
          </cell>
          <cell r="G13">
            <v>0</v>
          </cell>
        </row>
        <row r="14">
          <cell r="B14" t="str">
            <v>técnico de planejamento</v>
          </cell>
          <cell r="F14">
            <v>2500</v>
          </cell>
          <cell r="G14">
            <v>0</v>
          </cell>
        </row>
        <row r="15">
          <cell r="B15" t="str">
            <v>técnico de produção</v>
          </cell>
          <cell r="F15">
            <v>2000</v>
          </cell>
          <cell r="G15">
            <v>0</v>
          </cell>
        </row>
        <row r="16">
          <cell r="B16" t="str">
            <v>técnico de mecânica</v>
          </cell>
          <cell r="F16">
            <v>2000</v>
          </cell>
          <cell r="G16">
            <v>0</v>
          </cell>
        </row>
        <row r="17">
          <cell r="B17" t="str">
            <v>chefe administrativo</v>
          </cell>
          <cell r="F17">
            <v>3000</v>
          </cell>
          <cell r="G17">
            <v>0</v>
          </cell>
        </row>
        <row r="18">
          <cell r="B18" t="str">
            <v>inspetor de segurança</v>
          </cell>
          <cell r="F18">
            <v>2500</v>
          </cell>
          <cell r="G18">
            <v>0</v>
          </cell>
        </row>
        <row r="19">
          <cell r="B19" t="str">
            <v>encarregado geral</v>
          </cell>
          <cell r="C19" t="str">
            <v>A</v>
          </cell>
          <cell r="D19">
            <v>6</v>
          </cell>
          <cell r="E19">
            <v>0</v>
          </cell>
          <cell r="F19">
            <v>4500</v>
          </cell>
          <cell r="G19">
            <v>0</v>
          </cell>
        </row>
        <row r="20">
          <cell r="B20" t="str">
            <v>mestre de obras</v>
          </cell>
          <cell r="F20">
            <v>3500</v>
          </cell>
          <cell r="G20">
            <v>0</v>
          </cell>
        </row>
        <row r="21">
          <cell r="B21" t="str">
            <v xml:space="preserve">encarregado </v>
          </cell>
          <cell r="C21" t="str">
            <v>A</v>
          </cell>
          <cell r="D21">
            <v>6</v>
          </cell>
          <cell r="E21">
            <v>0</v>
          </cell>
          <cell r="F21">
            <v>3000</v>
          </cell>
          <cell r="G21">
            <v>0</v>
          </cell>
        </row>
        <row r="22">
          <cell r="G22">
            <v>0</v>
          </cell>
        </row>
        <row r="23">
          <cell r="B23" t="str">
            <v>ESCRITÓRIO E ALMOXARIFADO</v>
          </cell>
        </row>
        <row r="24">
          <cell r="B24" t="str">
            <v>chefe de escritório</v>
          </cell>
          <cell r="C24" t="str">
            <v>A</v>
          </cell>
          <cell r="D24">
            <v>6</v>
          </cell>
          <cell r="E24">
            <v>0</v>
          </cell>
          <cell r="F24">
            <v>3000</v>
          </cell>
          <cell r="G24">
            <v>0</v>
          </cell>
        </row>
        <row r="25">
          <cell r="B25" t="str">
            <v>almoxarife</v>
          </cell>
          <cell r="C25" t="str">
            <v>A</v>
          </cell>
          <cell r="D25">
            <v>6</v>
          </cell>
          <cell r="E25">
            <v>0</v>
          </cell>
          <cell r="F25">
            <v>2000</v>
          </cell>
          <cell r="G25">
            <v>0</v>
          </cell>
        </row>
        <row r="26">
          <cell r="B26" t="str">
            <v>secretaria</v>
          </cell>
          <cell r="E26">
            <v>0</v>
          </cell>
          <cell r="F26">
            <v>2000</v>
          </cell>
          <cell r="G26">
            <v>0</v>
          </cell>
        </row>
        <row r="27">
          <cell r="B27" t="str">
            <v>auxiliar de escritório</v>
          </cell>
          <cell r="C27" t="str">
            <v>A</v>
          </cell>
          <cell r="D27">
            <v>6</v>
          </cell>
          <cell r="E27">
            <v>0</v>
          </cell>
          <cell r="F27">
            <v>2200</v>
          </cell>
          <cell r="G27">
            <v>0</v>
          </cell>
        </row>
        <row r="28">
          <cell r="B28" t="str">
            <v>apontador</v>
          </cell>
          <cell r="D28">
            <v>6</v>
          </cell>
          <cell r="E28">
            <v>0</v>
          </cell>
          <cell r="F28">
            <v>2000</v>
          </cell>
          <cell r="G28">
            <v>0</v>
          </cell>
        </row>
        <row r="29">
          <cell r="B29" t="str">
            <v>operador computador / cadista</v>
          </cell>
          <cell r="E29">
            <v>0</v>
          </cell>
          <cell r="F29">
            <v>2500</v>
          </cell>
          <cell r="G29">
            <v>0</v>
          </cell>
        </row>
        <row r="30">
          <cell r="B30" t="str">
            <v>comprador</v>
          </cell>
          <cell r="D30">
            <v>6</v>
          </cell>
          <cell r="E30">
            <v>0</v>
          </cell>
          <cell r="F30">
            <v>2000</v>
          </cell>
          <cell r="G30">
            <v>0</v>
          </cell>
        </row>
        <row r="31">
          <cell r="G31">
            <v>0</v>
          </cell>
        </row>
        <row r="32">
          <cell r="B32" t="str">
            <v>TOPOGRAFIA E LABORATÓRIO</v>
          </cell>
        </row>
        <row r="33">
          <cell r="B33" t="str">
            <v>encarregado de topografia</v>
          </cell>
          <cell r="C33" t="str">
            <v>A</v>
          </cell>
          <cell r="D33">
            <v>6</v>
          </cell>
          <cell r="E33">
            <v>0</v>
          </cell>
          <cell r="F33">
            <v>4800</v>
          </cell>
          <cell r="G33">
            <v>0</v>
          </cell>
        </row>
        <row r="34">
          <cell r="B34" t="str">
            <v>encarregado de laboratório</v>
          </cell>
          <cell r="C34" t="str">
            <v>A</v>
          </cell>
          <cell r="F34">
            <v>3500</v>
          </cell>
          <cell r="G34">
            <v>0</v>
          </cell>
        </row>
        <row r="35">
          <cell r="B35" t="str">
            <v>topógrafo</v>
          </cell>
          <cell r="F35">
            <v>3000</v>
          </cell>
          <cell r="G35">
            <v>0</v>
          </cell>
        </row>
        <row r="36">
          <cell r="B36" t="str">
            <v>nivelador</v>
          </cell>
          <cell r="F36">
            <v>2500</v>
          </cell>
          <cell r="G36">
            <v>0</v>
          </cell>
        </row>
        <row r="37">
          <cell r="B37" t="str">
            <v>desenhista</v>
          </cell>
          <cell r="F37">
            <v>1800</v>
          </cell>
          <cell r="G37">
            <v>0</v>
          </cell>
        </row>
        <row r="38">
          <cell r="B38" t="str">
            <v>ajudante de topografia</v>
          </cell>
          <cell r="D38">
            <v>6</v>
          </cell>
          <cell r="E38">
            <v>0</v>
          </cell>
          <cell r="F38">
            <v>1500</v>
          </cell>
          <cell r="G38">
            <v>0</v>
          </cell>
        </row>
        <row r="39">
          <cell r="B39" t="str">
            <v>laboratorista</v>
          </cell>
          <cell r="F39">
            <v>2500</v>
          </cell>
          <cell r="G39">
            <v>0</v>
          </cell>
        </row>
        <row r="40">
          <cell r="B40" t="str">
            <v>auxiliar de laboratório</v>
          </cell>
          <cell r="F40">
            <v>1500</v>
          </cell>
          <cell r="G40">
            <v>0</v>
          </cell>
        </row>
        <row r="41">
          <cell r="G41">
            <v>0</v>
          </cell>
        </row>
        <row r="42">
          <cell r="B42" t="str">
            <v>MANUTENÇÃO MECÂNICA</v>
          </cell>
        </row>
        <row r="43">
          <cell r="B43" t="str">
            <v>encarregado de mecânica</v>
          </cell>
          <cell r="C43" t="str">
            <v>A</v>
          </cell>
          <cell r="F43">
            <v>2800</v>
          </cell>
          <cell r="G43">
            <v>0</v>
          </cell>
        </row>
        <row r="44">
          <cell r="B44" t="str">
            <v>mecânico da pesada</v>
          </cell>
          <cell r="F44">
            <v>2650</v>
          </cell>
          <cell r="G44">
            <v>0</v>
          </cell>
        </row>
        <row r="45">
          <cell r="B45" t="str">
            <v>mecânico da leve</v>
          </cell>
          <cell r="C45" t="str">
            <v>A</v>
          </cell>
          <cell r="F45">
            <v>2500</v>
          </cell>
          <cell r="G45">
            <v>0</v>
          </cell>
        </row>
        <row r="46">
          <cell r="B46" t="str">
            <v>soldador</v>
          </cell>
          <cell r="F46">
            <v>1400</v>
          </cell>
          <cell r="G46">
            <v>0</v>
          </cell>
        </row>
        <row r="47">
          <cell r="B47" t="str">
            <v>eletricista c.c</v>
          </cell>
          <cell r="F47">
            <v>1250</v>
          </cell>
          <cell r="G47">
            <v>0</v>
          </cell>
        </row>
        <row r="48">
          <cell r="B48" t="str">
            <v>torneiro</v>
          </cell>
          <cell r="F48">
            <v>1250</v>
          </cell>
          <cell r="G48">
            <v>0</v>
          </cell>
        </row>
        <row r="49">
          <cell r="B49" t="str">
            <v>pintor</v>
          </cell>
          <cell r="F49">
            <v>1000</v>
          </cell>
          <cell r="G49">
            <v>0</v>
          </cell>
        </row>
        <row r="50">
          <cell r="B50" t="str">
            <v>borracheiro</v>
          </cell>
          <cell r="F50">
            <v>850</v>
          </cell>
          <cell r="G50">
            <v>0</v>
          </cell>
        </row>
        <row r="51">
          <cell r="B51" t="str">
            <v>lubrificador</v>
          </cell>
          <cell r="F51">
            <v>1000</v>
          </cell>
          <cell r="G51">
            <v>0</v>
          </cell>
        </row>
        <row r="52">
          <cell r="B52" t="str">
            <v>ajudante de mecânica</v>
          </cell>
          <cell r="F52">
            <v>1100</v>
          </cell>
          <cell r="G52">
            <v>0</v>
          </cell>
        </row>
        <row r="53">
          <cell r="B53" t="str">
            <v>ferramenteiro</v>
          </cell>
          <cell r="D53">
            <v>6</v>
          </cell>
          <cell r="E53">
            <v>0</v>
          </cell>
          <cell r="F53">
            <v>1200</v>
          </cell>
          <cell r="G53">
            <v>0</v>
          </cell>
        </row>
        <row r="54">
          <cell r="B54" t="str">
            <v>apropriador</v>
          </cell>
          <cell r="D54">
            <v>6</v>
          </cell>
          <cell r="E54">
            <v>0</v>
          </cell>
          <cell r="F54">
            <v>1400</v>
          </cell>
          <cell r="G54">
            <v>0</v>
          </cell>
        </row>
        <row r="55">
          <cell r="G55">
            <v>0</v>
          </cell>
        </row>
        <row r="56">
          <cell r="B56" t="str">
            <v>SERVIÇOS DIVERSOS DE APOIO</v>
          </cell>
        </row>
        <row r="57">
          <cell r="B57" t="str">
            <v>bombeiro</v>
          </cell>
          <cell r="D57">
            <v>6</v>
          </cell>
          <cell r="E57">
            <v>0</v>
          </cell>
          <cell r="F57">
            <v>1100</v>
          </cell>
          <cell r="G57">
            <v>0</v>
          </cell>
        </row>
        <row r="58">
          <cell r="B58" t="str">
            <v>eletricista</v>
          </cell>
          <cell r="D58">
            <v>6</v>
          </cell>
          <cell r="E58">
            <v>0</v>
          </cell>
          <cell r="F58">
            <v>1100</v>
          </cell>
          <cell r="G58">
            <v>0</v>
          </cell>
        </row>
        <row r="59">
          <cell r="B59" t="str">
            <v>cozinheiro</v>
          </cell>
          <cell r="F59">
            <v>1100</v>
          </cell>
          <cell r="G59">
            <v>0</v>
          </cell>
        </row>
        <row r="60">
          <cell r="B60" t="str">
            <v>copeiro</v>
          </cell>
          <cell r="F60">
            <v>1100</v>
          </cell>
          <cell r="G60">
            <v>0</v>
          </cell>
        </row>
        <row r="61">
          <cell r="B61" t="str">
            <v>zelador</v>
          </cell>
          <cell r="F61">
            <v>1100</v>
          </cell>
          <cell r="G61">
            <v>0</v>
          </cell>
        </row>
        <row r="62">
          <cell r="B62" t="str">
            <v>porteiro</v>
          </cell>
          <cell r="F62">
            <v>1100</v>
          </cell>
          <cell r="G62">
            <v>0</v>
          </cell>
        </row>
        <row r="63">
          <cell r="B63" t="str">
            <v>vigia</v>
          </cell>
          <cell r="D63">
            <v>6</v>
          </cell>
          <cell r="E63">
            <v>0</v>
          </cell>
          <cell r="F63">
            <v>950</v>
          </cell>
          <cell r="G63">
            <v>0</v>
          </cell>
        </row>
        <row r="64">
          <cell r="B64" t="str">
            <v>servente</v>
          </cell>
          <cell r="F64">
            <v>1100</v>
          </cell>
          <cell r="G64">
            <v>0</v>
          </cell>
        </row>
        <row r="65">
          <cell r="B65" t="str">
            <v>motorista</v>
          </cell>
          <cell r="D65">
            <v>6</v>
          </cell>
          <cell r="E65">
            <v>0</v>
          </cell>
          <cell r="F65">
            <v>1300</v>
          </cell>
          <cell r="G65">
            <v>0</v>
          </cell>
        </row>
        <row r="66">
          <cell r="B66" t="str">
            <v>operador</v>
          </cell>
          <cell r="F66">
            <v>1100</v>
          </cell>
          <cell r="G66">
            <v>0</v>
          </cell>
        </row>
        <row r="67">
          <cell r="G67">
            <v>0</v>
          </cell>
        </row>
        <row r="68">
          <cell r="G68">
            <v>0</v>
          </cell>
        </row>
        <row r="69">
          <cell r="C69" t="str">
            <v>%</v>
          </cell>
          <cell r="E69">
            <v>1.2</v>
          </cell>
          <cell r="G69">
            <v>0</v>
          </cell>
        </row>
        <row r="70">
          <cell r="G70">
            <v>0</v>
          </cell>
        </row>
        <row r="71">
          <cell r="B71" t="str">
            <v>DESPESAS COM ALIMENTAÇÃO</v>
          </cell>
        </row>
        <row r="72">
          <cell r="B72" t="str">
            <v>homem-mês alojados</v>
          </cell>
          <cell r="D72">
            <v>6</v>
          </cell>
          <cell r="E72">
            <v>0</v>
          </cell>
          <cell r="F72">
            <v>450</v>
          </cell>
          <cell r="G72">
            <v>0</v>
          </cell>
        </row>
        <row r="73">
          <cell r="B73" t="str">
            <v>homem-mês não alojados</v>
          </cell>
          <cell r="D73">
            <v>6</v>
          </cell>
          <cell r="E73">
            <v>0</v>
          </cell>
          <cell r="F73">
            <v>450</v>
          </cell>
          <cell r="G73">
            <v>0</v>
          </cell>
        </row>
        <row r="74">
          <cell r="G74">
            <v>0</v>
          </cell>
        </row>
        <row r="75">
          <cell r="G75">
            <v>0</v>
          </cell>
        </row>
        <row r="76">
          <cell r="B76" t="str">
            <v>DESPESAS GERAIS DE ADMINISTRAÇÃO</v>
          </cell>
        </row>
        <row r="77">
          <cell r="B77" t="str">
            <v>VEÍCULOS ADMINISTRATIVOS</v>
          </cell>
        </row>
        <row r="78">
          <cell r="B78" t="str">
            <v>carros leves</v>
          </cell>
          <cell r="D78">
            <v>6</v>
          </cell>
          <cell r="E78">
            <v>0</v>
          </cell>
          <cell r="F78">
            <v>4600</v>
          </cell>
          <cell r="G78">
            <v>0</v>
          </cell>
        </row>
        <row r="79">
          <cell r="B79" t="str">
            <v>pick-up</v>
          </cell>
          <cell r="D79">
            <v>6</v>
          </cell>
          <cell r="E79">
            <v>0</v>
          </cell>
          <cell r="F79">
            <v>5800</v>
          </cell>
          <cell r="G79">
            <v>0</v>
          </cell>
        </row>
        <row r="80">
          <cell r="G80">
            <v>0</v>
          </cell>
        </row>
        <row r="81">
          <cell r="B81" t="str">
            <v>VEÍCULOS E EQUIPAMENTOS</v>
          </cell>
        </row>
        <row r="82">
          <cell r="B82" t="str">
            <v>caminhão carroceria</v>
          </cell>
          <cell r="D82">
            <v>6</v>
          </cell>
          <cell r="E82">
            <v>0</v>
          </cell>
          <cell r="F82">
            <v>6400</v>
          </cell>
          <cell r="G82">
            <v>0</v>
          </cell>
        </row>
        <row r="83">
          <cell r="B83" t="str">
            <v>ônibus</v>
          </cell>
          <cell r="G83">
            <v>0</v>
          </cell>
        </row>
        <row r="84">
          <cell r="G84">
            <v>0</v>
          </cell>
        </row>
        <row r="85">
          <cell r="B85" t="str">
            <v>OUTROS EQUIPAMENTOS</v>
          </cell>
        </row>
        <row r="86">
          <cell r="B86" t="str">
            <v>comboio de lubrificação</v>
          </cell>
          <cell r="G86">
            <v>0</v>
          </cell>
        </row>
        <row r="87">
          <cell r="B87" t="str">
            <v>caminhão pipa</v>
          </cell>
          <cell r="G87">
            <v>0</v>
          </cell>
        </row>
        <row r="88">
          <cell r="B88" t="str">
            <v>gerador de emergência</v>
          </cell>
          <cell r="G88">
            <v>0</v>
          </cell>
        </row>
        <row r="89">
          <cell r="B89" t="str">
            <v>equipamentos de topografia</v>
          </cell>
          <cell r="D89">
            <v>6</v>
          </cell>
          <cell r="E89">
            <v>0</v>
          </cell>
          <cell r="F89">
            <v>2200</v>
          </cell>
          <cell r="G89">
            <v>0</v>
          </cell>
        </row>
        <row r="90">
          <cell r="B90" t="str">
            <v>equipamentos de laboratório</v>
          </cell>
          <cell r="F90">
            <v>500</v>
          </cell>
          <cell r="G90">
            <v>0</v>
          </cell>
        </row>
        <row r="91">
          <cell r="B91" t="str">
            <v>equipamentos de oficina</v>
          </cell>
          <cell r="F91">
            <v>700</v>
          </cell>
          <cell r="G91">
            <v>0</v>
          </cell>
        </row>
        <row r="92">
          <cell r="G92">
            <v>0</v>
          </cell>
        </row>
        <row r="93">
          <cell r="B93" t="str">
            <v>DESPESAS DIVERSAS</v>
          </cell>
        </row>
        <row r="94">
          <cell r="B94" t="str">
            <v>energia elétrica</v>
          </cell>
          <cell r="D94">
            <v>6</v>
          </cell>
          <cell r="E94">
            <v>0</v>
          </cell>
          <cell r="F94">
            <v>1800</v>
          </cell>
          <cell r="G94">
            <v>0</v>
          </cell>
        </row>
        <row r="95">
          <cell r="B95" t="str">
            <v>água</v>
          </cell>
          <cell r="D95">
            <v>6</v>
          </cell>
          <cell r="E95">
            <v>0</v>
          </cell>
          <cell r="F95">
            <v>240</v>
          </cell>
          <cell r="G95">
            <v>0</v>
          </cell>
        </row>
        <row r="96">
          <cell r="B96" t="str">
            <v>telefone/internet</v>
          </cell>
          <cell r="D96">
            <v>6</v>
          </cell>
          <cell r="E96">
            <v>0</v>
          </cell>
          <cell r="F96">
            <v>1000</v>
          </cell>
          <cell r="G96">
            <v>0</v>
          </cell>
        </row>
        <row r="97">
          <cell r="B97" t="str">
            <v>despesas com malote</v>
          </cell>
          <cell r="D97">
            <v>6</v>
          </cell>
          <cell r="E97">
            <v>0</v>
          </cell>
          <cell r="F97">
            <v>800</v>
          </cell>
          <cell r="G97">
            <v>0</v>
          </cell>
        </row>
        <row r="98">
          <cell r="B98" t="str">
            <v>material de limpeza</v>
          </cell>
          <cell r="D98">
            <v>6</v>
          </cell>
          <cell r="E98">
            <v>0</v>
          </cell>
          <cell r="F98">
            <v>100</v>
          </cell>
          <cell r="G98">
            <v>0</v>
          </cell>
        </row>
        <row r="99">
          <cell r="B99" t="str">
            <v>material de escritório</v>
          </cell>
          <cell r="D99">
            <v>6</v>
          </cell>
          <cell r="E99">
            <v>0</v>
          </cell>
          <cell r="F99">
            <v>300</v>
          </cell>
          <cell r="G99">
            <v>0</v>
          </cell>
        </row>
        <row r="100">
          <cell r="B100" t="str">
            <v>reproduções gráficas</v>
          </cell>
          <cell r="D100">
            <v>6</v>
          </cell>
          <cell r="E100">
            <v>0</v>
          </cell>
          <cell r="F100">
            <v>180</v>
          </cell>
          <cell r="G100">
            <v>0</v>
          </cell>
        </row>
        <row r="101">
          <cell r="G101">
            <v>0</v>
          </cell>
        </row>
        <row r="102">
          <cell r="B102" t="str">
            <v>ALUGUÉIS</v>
          </cell>
        </row>
        <row r="103">
          <cell r="B103" t="str">
            <v>casas para pessoal casado</v>
          </cell>
          <cell r="D103">
            <v>6</v>
          </cell>
          <cell r="E103">
            <v>0</v>
          </cell>
          <cell r="F103">
            <v>600</v>
          </cell>
          <cell r="G103">
            <v>0</v>
          </cell>
        </row>
        <row r="104">
          <cell r="B104" t="str">
            <v>repúblicas</v>
          </cell>
          <cell r="D104">
            <v>6</v>
          </cell>
          <cell r="E104">
            <v>0</v>
          </cell>
          <cell r="F104">
            <v>700</v>
          </cell>
          <cell r="G104">
            <v>0</v>
          </cell>
        </row>
        <row r="105">
          <cell r="B105" t="str">
            <v>aluguéis administrativos</v>
          </cell>
          <cell r="D105">
            <v>6</v>
          </cell>
          <cell r="E105">
            <v>0</v>
          </cell>
          <cell r="F105">
            <v>1000</v>
          </cell>
          <cell r="G105">
            <v>0</v>
          </cell>
        </row>
        <row r="106">
          <cell r="G106">
            <v>0</v>
          </cell>
        </row>
        <row r="107">
          <cell r="B107" t="str">
            <v>DESPESAS COM VIAGEM</v>
          </cell>
        </row>
        <row r="108">
          <cell r="B108" t="str">
            <v>viagem de coordenação</v>
          </cell>
          <cell r="D108">
            <v>6</v>
          </cell>
          <cell r="E108">
            <v>0</v>
          </cell>
          <cell r="F108">
            <v>1200</v>
          </cell>
          <cell r="G108">
            <v>0</v>
          </cell>
        </row>
        <row r="109">
          <cell r="B109" t="str">
            <v>baixadas</v>
          </cell>
          <cell r="G109">
            <v>0</v>
          </cell>
        </row>
        <row r="110">
          <cell r="G110">
            <v>0</v>
          </cell>
        </row>
        <row r="111">
          <cell r="G111">
            <v>0</v>
          </cell>
        </row>
        <row r="112">
          <cell r="B112" t="str">
            <v>MOBILIZAÇÃO E INSTALAÇÃO DE CANTEIRO DE OBRAS</v>
          </cell>
        </row>
        <row r="113">
          <cell r="B113" t="str">
            <v>MOBILIZAÇÃO E DESMOB. DE EQUIPAMENTOS</v>
          </cell>
        </row>
        <row r="114">
          <cell r="B114" t="str">
            <v>viagens de carreta "a"</v>
          </cell>
          <cell r="D114">
            <v>2</v>
          </cell>
          <cell r="E114">
            <v>0</v>
          </cell>
          <cell r="F114">
            <v>5500</v>
          </cell>
          <cell r="G114">
            <v>0</v>
          </cell>
        </row>
        <row r="115">
          <cell r="B115" t="str">
            <v>viagens de carreta "b"</v>
          </cell>
          <cell r="D115">
            <v>3</v>
          </cell>
          <cell r="E115">
            <v>0</v>
          </cell>
          <cell r="F115">
            <v>5000</v>
          </cell>
          <cell r="G115">
            <v>0</v>
          </cell>
        </row>
        <row r="116">
          <cell r="B116" t="str">
            <v>viagens de caminhão</v>
          </cell>
          <cell r="D116">
            <v>4</v>
          </cell>
          <cell r="E116">
            <v>0</v>
          </cell>
          <cell r="F116">
            <v>4500</v>
          </cell>
          <cell r="G116">
            <v>0</v>
          </cell>
        </row>
        <row r="117">
          <cell r="G117">
            <v>0</v>
          </cell>
        </row>
        <row r="118">
          <cell r="B118" t="str">
            <v>TRANSPORTE DE PESSOAL</v>
          </cell>
        </row>
        <row r="119">
          <cell r="B119" t="str">
            <v>avião</v>
          </cell>
          <cell r="F119">
            <v>1400</v>
          </cell>
          <cell r="G119">
            <v>0</v>
          </cell>
        </row>
        <row r="120">
          <cell r="B120" t="str">
            <v>ônibus</v>
          </cell>
          <cell r="D120">
            <v>4</v>
          </cell>
          <cell r="E120">
            <v>0</v>
          </cell>
          <cell r="F120">
            <v>150</v>
          </cell>
          <cell r="G120">
            <v>0</v>
          </cell>
        </row>
        <row r="121">
          <cell r="B121" t="str">
            <v>hospedagens transitórias</v>
          </cell>
          <cell r="D121">
            <v>4</v>
          </cell>
          <cell r="E121">
            <v>0</v>
          </cell>
          <cell r="F121">
            <v>200</v>
          </cell>
          <cell r="G121">
            <v>0</v>
          </cell>
        </row>
        <row r="122">
          <cell r="G122">
            <v>0</v>
          </cell>
        </row>
        <row r="123">
          <cell r="B123" t="str">
            <v>EDIFICAÇÕES</v>
          </cell>
        </row>
        <row r="124">
          <cell r="B124" t="str">
            <v>Almoxarifado</v>
          </cell>
          <cell r="C124" t="str">
            <v>m²</v>
          </cell>
          <cell r="E124">
            <v>0</v>
          </cell>
          <cell r="F124">
            <v>340</v>
          </cell>
          <cell r="G124">
            <v>0</v>
          </cell>
        </row>
        <row r="125">
          <cell r="B125" t="str">
            <v>Alojamento</v>
          </cell>
          <cell r="C125" t="str">
            <v>m²</v>
          </cell>
          <cell r="E125">
            <v>0</v>
          </cell>
          <cell r="F125">
            <v>340</v>
          </cell>
          <cell r="G125">
            <v>0</v>
          </cell>
        </row>
        <row r="126">
          <cell r="B126" t="str">
            <v>Cozinha/Refeitório</v>
          </cell>
          <cell r="C126" t="str">
            <v>m²</v>
          </cell>
          <cell r="E126">
            <v>0</v>
          </cell>
          <cell r="F126">
            <v>340</v>
          </cell>
          <cell r="G126">
            <v>0</v>
          </cell>
        </row>
        <row r="127">
          <cell r="B127" t="str">
            <v>Depósito de cimento</v>
          </cell>
          <cell r="C127" t="str">
            <v>m²</v>
          </cell>
          <cell r="E127">
            <v>0</v>
          </cell>
          <cell r="F127">
            <v>340</v>
          </cell>
          <cell r="G127">
            <v>0</v>
          </cell>
        </row>
        <row r="128">
          <cell r="B128" t="str">
            <v>Depósito de explosivos</v>
          </cell>
          <cell r="C128" t="str">
            <v>m²</v>
          </cell>
          <cell r="E128">
            <v>0</v>
          </cell>
          <cell r="F128">
            <v>340</v>
          </cell>
          <cell r="G128">
            <v>0</v>
          </cell>
        </row>
        <row r="129">
          <cell r="B129" t="str">
            <v>Escritório administrativo</v>
          </cell>
          <cell r="C129" t="str">
            <v>m²</v>
          </cell>
          <cell r="E129">
            <v>0</v>
          </cell>
          <cell r="F129">
            <v>340</v>
          </cell>
          <cell r="G129">
            <v>0</v>
          </cell>
        </row>
        <row r="130">
          <cell r="B130" t="str">
            <v>Escritório da fiscalização</v>
          </cell>
          <cell r="C130" t="str">
            <v>m²</v>
          </cell>
          <cell r="E130">
            <v>0</v>
          </cell>
          <cell r="F130">
            <v>340</v>
          </cell>
          <cell r="G130">
            <v>0</v>
          </cell>
        </row>
        <row r="131">
          <cell r="B131" t="str">
            <v>Escritório da frente de serviço</v>
          </cell>
          <cell r="C131" t="str">
            <v>m²</v>
          </cell>
          <cell r="E131">
            <v>0</v>
          </cell>
          <cell r="F131">
            <v>340</v>
          </cell>
          <cell r="G131">
            <v>0</v>
          </cell>
        </row>
        <row r="132">
          <cell r="B132" t="str">
            <v>Laboratório</v>
          </cell>
          <cell r="C132" t="str">
            <v>m²</v>
          </cell>
          <cell r="E132">
            <v>0</v>
          </cell>
          <cell r="F132">
            <v>340</v>
          </cell>
          <cell r="G132">
            <v>0</v>
          </cell>
        </row>
        <row r="133">
          <cell r="B133" t="str">
            <v>Oficina mecânica</v>
          </cell>
          <cell r="C133" t="str">
            <v>m²</v>
          </cell>
          <cell r="E133">
            <v>0</v>
          </cell>
          <cell r="F133">
            <v>200</v>
          </cell>
          <cell r="G133">
            <v>0</v>
          </cell>
        </row>
        <row r="134">
          <cell r="B134" t="str">
            <v>Portaria</v>
          </cell>
          <cell r="C134" t="str">
            <v>m²</v>
          </cell>
          <cell r="E134">
            <v>0</v>
          </cell>
          <cell r="F134">
            <v>200</v>
          </cell>
          <cell r="G134">
            <v>0</v>
          </cell>
        </row>
        <row r="135">
          <cell r="B135" t="str">
            <v>Sanitários/chuveiros</v>
          </cell>
          <cell r="C135" t="str">
            <v>m²</v>
          </cell>
          <cell r="E135">
            <v>0</v>
          </cell>
          <cell r="F135">
            <v>500</v>
          </cell>
          <cell r="G135">
            <v>0</v>
          </cell>
        </row>
        <row r="136">
          <cell r="B136" t="str">
            <v>Ambulatório</v>
          </cell>
          <cell r="C136" t="str">
            <v>m²</v>
          </cell>
          <cell r="E136">
            <v>0</v>
          </cell>
          <cell r="F136">
            <v>400</v>
          </cell>
          <cell r="G136">
            <v>0</v>
          </cell>
        </row>
        <row r="137">
          <cell r="G137">
            <v>0</v>
          </cell>
        </row>
        <row r="138">
          <cell r="B138" t="str">
            <v>INSTALAÇÕES DE  PRODUÇÃO</v>
          </cell>
        </row>
        <row r="139">
          <cell r="B139" t="str">
            <v>Central de armação</v>
          </cell>
          <cell r="C139" t="str">
            <v>Vb</v>
          </cell>
          <cell r="E139">
            <v>0</v>
          </cell>
          <cell r="F139">
            <v>2000</v>
          </cell>
          <cell r="G139">
            <v>0</v>
          </cell>
        </row>
        <row r="140">
          <cell r="B140" t="str">
            <v>Central de carpintaria</v>
          </cell>
          <cell r="C140" t="str">
            <v>Vb</v>
          </cell>
          <cell r="E140">
            <v>0</v>
          </cell>
          <cell r="F140">
            <v>2000</v>
          </cell>
          <cell r="G140">
            <v>0</v>
          </cell>
        </row>
        <row r="141">
          <cell r="B141" t="str">
            <v>Central de pré-moldados</v>
          </cell>
          <cell r="C141" t="str">
            <v>Vb</v>
          </cell>
          <cell r="E141">
            <v>0</v>
          </cell>
          <cell r="F141">
            <v>2000</v>
          </cell>
          <cell r="G141">
            <v>0</v>
          </cell>
        </row>
        <row r="142">
          <cell r="B142" t="str">
            <v>Instalação de central de britagem</v>
          </cell>
          <cell r="C142" t="str">
            <v>Vb</v>
          </cell>
          <cell r="E142">
            <v>0</v>
          </cell>
          <cell r="F142">
            <v>35000</v>
          </cell>
          <cell r="G142">
            <v>0</v>
          </cell>
        </row>
        <row r="143">
          <cell r="B143" t="str">
            <v>Instalação de central de concreto</v>
          </cell>
          <cell r="C143" t="str">
            <v>Vb</v>
          </cell>
          <cell r="E143">
            <v>0</v>
          </cell>
          <cell r="F143">
            <v>5000</v>
          </cell>
          <cell r="G143">
            <v>0</v>
          </cell>
        </row>
        <row r="144">
          <cell r="B144" t="str">
            <v>Instalação de usinas (solo e/ou asfalto)</v>
          </cell>
          <cell r="C144" t="str">
            <v>Vb</v>
          </cell>
          <cell r="E144">
            <v>0</v>
          </cell>
          <cell r="F144">
            <v>15000</v>
          </cell>
          <cell r="G144">
            <v>0</v>
          </cell>
        </row>
        <row r="145">
          <cell r="G145">
            <v>0</v>
          </cell>
        </row>
        <row r="146">
          <cell r="B146" t="str">
            <v>PREPARO DA ÁREA DO CANTEIRO</v>
          </cell>
        </row>
        <row r="147">
          <cell r="B147" t="str">
            <v>Arruamento</v>
          </cell>
          <cell r="C147" t="str">
            <v>Vb</v>
          </cell>
          <cell r="F147">
            <v>2000</v>
          </cell>
          <cell r="G147">
            <v>0</v>
          </cell>
        </row>
        <row r="148">
          <cell r="B148" t="str">
            <v>Cercas</v>
          </cell>
          <cell r="C148" t="str">
            <v>Vb</v>
          </cell>
          <cell r="F148">
            <v>1500</v>
          </cell>
          <cell r="G148">
            <v>0</v>
          </cell>
        </row>
        <row r="149">
          <cell r="B149" t="str">
            <v>Instalações elétricas</v>
          </cell>
          <cell r="C149" t="str">
            <v>Vb</v>
          </cell>
          <cell r="E149">
            <v>0</v>
          </cell>
          <cell r="F149">
            <v>3000</v>
          </cell>
          <cell r="G149">
            <v>0</v>
          </cell>
        </row>
        <row r="150">
          <cell r="B150" t="str">
            <v>Instalações hidráulicas</v>
          </cell>
          <cell r="C150" t="str">
            <v>Vb</v>
          </cell>
          <cell r="E150">
            <v>0</v>
          </cell>
          <cell r="F150">
            <v>2500</v>
          </cell>
          <cell r="G150">
            <v>0</v>
          </cell>
        </row>
        <row r="151">
          <cell r="B151" t="str">
            <v>Placa de obra</v>
          </cell>
          <cell r="C151" t="str">
            <v>m²</v>
          </cell>
          <cell r="E151">
            <v>0</v>
          </cell>
          <cell r="F151">
            <v>350</v>
          </cell>
          <cell r="G151">
            <v>0</v>
          </cell>
        </row>
        <row r="152">
          <cell r="G152">
            <v>0</v>
          </cell>
        </row>
        <row r="153">
          <cell r="G153">
            <v>0</v>
          </cell>
        </row>
        <row r="154">
          <cell r="B154" t="str">
            <v>DESPESAS DIVERSAS</v>
          </cell>
        </row>
        <row r="155">
          <cell r="B155" t="str">
            <v>SERVIÇOS TÉCNICOS</v>
          </cell>
        </row>
        <row r="156">
          <cell r="B156" t="str">
            <v>cálculos</v>
          </cell>
          <cell r="G156">
            <v>0</v>
          </cell>
        </row>
        <row r="157">
          <cell r="B157" t="str">
            <v>consultoria</v>
          </cell>
          <cell r="D157">
            <v>1</v>
          </cell>
          <cell r="E157">
            <v>0</v>
          </cell>
          <cell r="F157">
            <v>80000</v>
          </cell>
          <cell r="G157">
            <v>0</v>
          </cell>
        </row>
        <row r="158">
          <cell r="B158" t="str">
            <v>controle tecnológico</v>
          </cell>
          <cell r="D158">
            <v>1</v>
          </cell>
          <cell r="E158">
            <v>0</v>
          </cell>
          <cell r="F158">
            <v>24000</v>
          </cell>
          <cell r="G158">
            <v>0</v>
          </cell>
        </row>
        <row r="159">
          <cell r="B159" t="str">
            <v>projetos</v>
          </cell>
          <cell r="D159">
            <v>1</v>
          </cell>
          <cell r="E159">
            <v>0</v>
          </cell>
          <cell r="F159">
            <v>39000</v>
          </cell>
          <cell r="G159">
            <v>0</v>
          </cell>
        </row>
        <row r="160">
          <cell r="B160" t="str">
            <v>sondagem</v>
          </cell>
          <cell r="D160">
            <v>1</v>
          </cell>
          <cell r="E160">
            <v>0</v>
          </cell>
          <cell r="F160">
            <v>25000</v>
          </cell>
          <cell r="G160">
            <v>0</v>
          </cell>
        </row>
        <row r="161">
          <cell r="B161" t="str">
            <v>topografia</v>
          </cell>
          <cell r="E161">
            <v>0</v>
          </cell>
          <cell r="G161">
            <v>0</v>
          </cell>
        </row>
        <row r="162">
          <cell r="G162">
            <v>0</v>
          </cell>
        </row>
        <row r="163">
          <cell r="B163" t="str">
            <v>EQUIPAMENTO DE PROTEÇÃO INDIVIDUAL</v>
          </cell>
        </row>
        <row r="164">
          <cell r="B164" t="str">
            <v>bota de couro CA</v>
          </cell>
          <cell r="D164">
            <v>4</v>
          </cell>
          <cell r="F164">
            <v>48</v>
          </cell>
          <cell r="G164">
            <v>0</v>
          </cell>
        </row>
        <row r="165">
          <cell r="B165" t="str">
            <v>bota de borracha CA</v>
          </cell>
          <cell r="D165">
            <v>2</v>
          </cell>
          <cell r="F165">
            <v>36</v>
          </cell>
          <cell r="G165">
            <v>0</v>
          </cell>
        </row>
        <row r="166">
          <cell r="B166" t="str">
            <v>capacete CA</v>
          </cell>
          <cell r="D166">
            <v>1</v>
          </cell>
          <cell r="F166">
            <v>30</v>
          </cell>
          <cell r="G166">
            <v>0</v>
          </cell>
        </row>
        <row r="167">
          <cell r="B167" t="str">
            <v>capa de chuva</v>
          </cell>
          <cell r="D167">
            <v>1</v>
          </cell>
          <cell r="F167">
            <v>8</v>
          </cell>
          <cell r="G167">
            <v>0</v>
          </cell>
        </row>
        <row r="168">
          <cell r="B168" t="str">
            <v>luva de raspa CA</v>
          </cell>
          <cell r="D168">
            <v>4</v>
          </cell>
          <cell r="F168">
            <v>12</v>
          </cell>
          <cell r="G168">
            <v>0</v>
          </cell>
        </row>
        <row r="169">
          <cell r="B169" t="str">
            <v>macacão</v>
          </cell>
          <cell r="D169">
            <v>1</v>
          </cell>
          <cell r="F169">
            <v>50</v>
          </cell>
          <cell r="G169">
            <v>0</v>
          </cell>
        </row>
        <row r="170">
          <cell r="B170" t="str">
            <v>máscara para solda</v>
          </cell>
          <cell r="G170">
            <v>0</v>
          </cell>
        </row>
        <row r="171">
          <cell r="B171" t="str">
            <v>obturador auricular CA</v>
          </cell>
          <cell r="D171">
            <v>2</v>
          </cell>
          <cell r="F171">
            <v>5</v>
          </cell>
          <cell r="G171">
            <v>0</v>
          </cell>
        </row>
        <row r="172">
          <cell r="B172" t="str">
            <v>óculos CA</v>
          </cell>
          <cell r="D172">
            <v>1</v>
          </cell>
          <cell r="F172">
            <v>8</v>
          </cell>
          <cell r="G172">
            <v>0</v>
          </cell>
        </row>
        <row r="173">
          <cell r="B173" t="str">
            <v>protetor auricular CA</v>
          </cell>
          <cell r="D173">
            <v>4</v>
          </cell>
          <cell r="F173">
            <v>16</v>
          </cell>
          <cell r="G173">
            <v>0</v>
          </cell>
        </row>
        <row r="174">
          <cell r="B174" t="str">
            <v>uniforme</v>
          </cell>
          <cell r="D174">
            <v>2</v>
          </cell>
          <cell r="F174">
            <v>60</v>
          </cell>
          <cell r="G174">
            <v>0</v>
          </cell>
        </row>
        <row r="175">
          <cell r="G175">
            <v>0</v>
          </cell>
        </row>
        <row r="176">
          <cell r="B176" t="str">
            <v>MÓVEIS PARA ALOJAMENTO</v>
          </cell>
        </row>
        <row r="177">
          <cell r="B177" t="str">
            <v>cama/beliche</v>
          </cell>
          <cell r="D177">
            <v>2</v>
          </cell>
          <cell r="F177">
            <v>450</v>
          </cell>
          <cell r="G177">
            <v>0</v>
          </cell>
        </row>
        <row r="178">
          <cell r="B178" t="str">
            <v>roupa de cama</v>
          </cell>
          <cell r="D178">
            <v>2</v>
          </cell>
          <cell r="F178">
            <v>50</v>
          </cell>
          <cell r="G178">
            <v>0</v>
          </cell>
        </row>
        <row r="179">
          <cell r="B179" t="str">
            <v>material de limpeza</v>
          </cell>
          <cell r="D179">
            <v>2</v>
          </cell>
          <cell r="F179">
            <v>20</v>
          </cell>
          <cell r="G179">
            <v>0</v>
          </cell>
        </row>
        <row r="180">
          <cell r="G180">
            <v>0</v>
          </cell>
        </row>
        <row r="181">
          <cell r="B181" t="str">
            <v>REGULARIZAÇÃO LEGAL DA OBRA</v>
          </cell>
        </row>
        <row r="182">
          <cell r="B182" t="str">
            <v>alvará de construção</v>
          </cell>
          <cell r="D182">
            <v>1</v>
          </cell>
          <cell r="F182">
            <v>3500</v>
          </cell>
          <cell r="G182">
            <v>0</v>
          </cell>
        </row>
        <row r="183">
          <cell r="B183" t="str">
            <v>baixa de construção</v>
          </cell>
          <cell r="F183">
            <v>2000</v>
          </cell>
          <cell r="G183">
            <v>0</v>
          </cell>
        </row>
        <row r="184">
          <cell r="B184" t="str">
            <v>bid-bond</v>
          </cell>
          <cell r="F184">
            <v>1800</v>
          </cell>
          <cell r="G184">
            <v>0</v>
          </cell>
        </row>
        <row r="185">
          <cell r="B185" t="str">
            <v>cauções</v>
          </cell>
          <cell r="D185">
            <v>1</v>
          </cell>
          <cell r="F185">
            <v>2600</v>
          </cell>
          <cell r="G185">
            <v>0</v>
          </cell>
        </row>
        <row r="186">
          <cell r="B186" t="str">
            <v>performance bond</v>
          </cell>
          <cell r="F186">
            <v>1500</v>
          </cell>
          <cell r="G186">
            <v>0</v>
          </cell>
        </row>
        <row r="187">
          <cell r="B187" t="str">
            <v>relações públicas</v>
          </cell>
          <cell r="F187">
            <v>1000</v>
          </cell>
          <cell r="G187">
            <v>0</v>
          </cell>
        </row>
        <row r="188">
          <cell r="B188" t="str">
            <v>seguro de responsabilidade civil</v>
          </cell>
          <cell r="D188">
            <v>1</v>
          </cell>
          <cell r="F188">
            <v>3500</v>
          </cell>
          <cell r="G188">
            <v>0</v>
          </cell>
        </row>
        <row r="189">
          <cell r="B189" t="str">
            <v>seguro de riscos de engenharia</v>
          </cell>
          <cell r="D189">
            <v>1</v>
          </cell>
          <cell r="F189">
            <v>5000</v>
          </cell>
          <cell r="G189">
            <v>0</v>
          </cell>
        </row>
        <row r="190">
          <cell r="B190" t="str">
            <v>taxas do CREA</v>
          </cell>
          <cell r="D190">
            <v>1</v>
          </cell>
          <cell r="F190">
            <v>2000</v>
          </cell>
          <cell r="G190">
            <v>0</v>
          </cell>
        </row>
        <row r="191">
          <cell r="G191">
            <v>0</v>
          </cell>
        </row>
        <row r="192">
          <cell r="G192">
            <v>0</v>
          </cell>
        </row>
        <row r="193">
          <cell r="G193">
            <v>0</v>
          </cell>
        </row>
      </sheetData>
      <sheetData sheetId="11">
        <row r="1">
          <cell r="F1" t="str">
            <v>ANEXO D</v>
          </cell>
        </row>
        <row r="10">
          <cell r="B10" t="str">
            <v>EXECUÇÃO DE 150 TRAVESSIAS ELEVADAS E 150 ONDULAÇÕES TRANSVERSAIS</v>
          </cell>
        </row>
        <row r="11">
          <cell r="B11" t="str">
            <v>NITERÓI - RJ</v>
          </cell>
        </row>
        <row r="12">
          <cell r="B12" t="str">
            <v>12 MESES</v>
          </cell>
        </row>
        <row r="13">
          <cell r="B13" t="str">
            <v>EMOP - JUNHO/2025      SCO  - JUNHO/2025</v>
          </cell>
        </row>
        <row r="15">
          <cell r="C15" t="str">
            <v>MÊS 1</v>
          </cell>
          <cell r="D15" t="str">
            <v>MÊS 2</v>
          </cell>
          <cell r="E15" t="str">
            <v>MÊS 3</v>
          </cell>
          <cell r="F15" t="str">
            <v>MÊS 4</v>
          </cell>
          <cell r="G15" t="str">
            <v>MÊS 5</v>
          </cell>
          <cell r="H15" t="str">
            <v>MÊS 6</v>
          </cell>
          <cell r="I15" t="str">
            <v>MÊS 7</v>
          </cell>
          <cell r="J15" t="str">
            <v>MÊS 8</v>
          </cell>
          <cell r="K15" t="str">
            <v>MÊS 9</v>
          </cell>
          <cell r="L15" t="str">
            <v>MÊS 10</v>
          </cell>
          <cell r="M15" t="str">
            <v>MÊS 11</v>
          </cell>
          <cell r="N15" t="str">
            <v>MÊS 12</v>
          </cell>
          <cell r="O15" t="str">
            <v>TOTAL ANUAL</v>
          </cell>
        </row>
        <row r="16">
          <cell r="C16">
            <v>0</v>
          </cell>
          <cell r="D16">
            <v>0</v>
          </cell>
          <cell r="E16">
            <v>0</v>
          </cell>
          <cell r="F16">
            <v>0</v>
          </cell>
          <cell r="G16">
            <v>0</v>
          </cell>
          <cell r="H16">
            <v>0</v>
          </cell>
          <cell r="I16">
            <v>0</v>
          </cell>
          <cell r="J16">
            <v>0</v>
          </cell>
          <cell r="K16">
            <v>0</v>
          </cell>
          <cell r="L16">
            <v>0</v>
          </cell>
          <cell r="M16">
            <v>0</v>
          </cell>
          <cell r="N16">
            <v>0</v>
          </cell>
          <cell r="O16">
            <v>0</v>
          </cell>
        </row>
        <row r="17">
          <cell r="C17">
            <v>0</v>
          </cell>
          <cell r="D17">
            <v>0</v>
          </cell>
          <cell r="E17">
            <v>0</v>
          </cell>
          <cell r="F17">
            <v>0</v>
          </cell>
          <cell r="G17">
            <v>0</v>
          </cell>
          <cell r="H17">
            <v>0</v>
          </cell>
          <cell r="I17">
            <v>0</v>
          </cell>
          <cell r="J17">
            <v>0</v>
          </cell>
          <cell r="K17">
            <v>0</v>
          </cell>
          <cell r="L17">
            <v>0</v>
          </cell>
          <cell r="M17">
            <v>0</v>
          </cell>
          <cell r="N17">
            <v>0</v>
          </cell>
          <cell r="O17">
            <v>0</v>
          </cell>
        </row>
        <row r="18">
          <cell r="C18">
            <v>0</v>
          </cell>
          <cell r="D18">
            <v>0</v>
          </cell>
          <cell r="E18">
            <v>0</v>
          </cell>
          <cell r="F18">
            <v>0</v>
          </cell>
          <cell r="G18">
            <v>0</v>
          </cell>
          <cell r="H18">
            <v>0</v>
          </cell>
          <cell r="I18">
            <v>0</v>
          </cell>
          <cell r="J18">
            <v>0</v>
          </cell>
          <cell r="K18">
            <v>0</v>
          </cell>
          <cell r="L18">
            <v>0</v>
          </cell>
          <cell r="M18">
            <v>0</v>
          </cell>
          <cell r="N18">
            <v>0</v>
          </cell>
          <cell r="O18">
            <v>0</v>
          </cell>
        </row>
        <row r="19">
          <cell r="C19">
            <v>0</v>
          </cell>
          <cell r="D19">
            <v>0</v>
          </cell>
          <cell r="E19">
            <v>0</v>
          </cell>
          <cell r="F19">
            <v>0</v>
          </cell>
          <cell r="G19">
            <v>0</v>
          </cell>
          <cell r="H19">
            <v>0</v>
          </cell>
          <cell r="I19">
            <v>0</v>
          </cell>
          <cell r="J19">
            <v>0</v>
          </cell>
          <cell r="K19">
            <v>0</v>
          </cell>
          <cell r="L19">
            <v>0</v>
          </cell>
          <cell r="M19">
            <v>0</v>
          </cell>
          <cell r="N19">
            <v>0</v>
          </cell>
          <cell r="O19">
            <v>0</v>
          </cell>
        </row>
        <row r="20">
          <cell r="C20">
            <v>0</v>
          </cell>
          <cell r="D20">
            <v>0</v>
          </cell>
          <cell r="E20">
            <v>0</v>
          </cell>
          <cell r="F20">
            <v>0</v>
          </cell>
          <cell r="G20">
            <v>0</v>
          </cell>
          <cell r="H20">
            <v>0</v>
          </cell>
          <cell r="I20">
            <v>0</v>
          </cell>
          <cell r="J20">
            <v>0</v>
          </cell>
          <cell r="K20">
            <v>0</v>
          </cell>
          <cell r="L20">
            <v>0</v>
          </cell>
          <cell r="M20">
            <v>0</v>
          </cell>
          <cell r="N20">
            <v>0</v>
          </cell>
          <cell r="O20">
            <v>0</v>
          </cell>
        </row>
        <row r="21">
          <cell r="C21">
            <v>0</v>
          </cell>
          <cell r="D21">
            <v>0</v>
          </cell>
          <cell r="E21">
            <v>0</v>
          </cell>
          <cell r="F21">
            <v>0</v>
          </cell>
          <cell r="G21">
            <v>0</v>
          </cell>
          <cell r="H21">
            <v>0</v>
          </cell>
          <cell r="I21">
            <v>0</v>
          </cell>
          <cell r="J21">
            <v>0</v>
          </cell>
          <cell r="K21">
            <v>0</v>
          </cell>
          <cell r="L21">
            <v>0</v>
          </cell>
          <cell r="M21">
            <v>0</v>
          </cell>
          <cell r="N21">
            <v>0</v>
          </cell>
          <cell r="O21">
            <v>0</v>
          </cell>
        </row>
        <row r="25">
          <cell r="M25" t="str">
            <v>VALOR GERAL ANUAL (12 MESES)</v>
          </cell>
          <cell r="O25">
            <v>0</v>
          </cell>
        </row>
        <row r="26">
          <cell r="M26" t="str">
            <v>BDI (25%)</v>
          </cell>
          <cell r="O26">
            <v>0</v>
          </cell>
        </row>
        <row r="27">
          <cell r="M27" t="str">
            <v>VALOR FINAL</v>
          </cell>
          <cell r="O27">
            <v>0</v>
          </cell>
        </row>
      </sheetData>
      <sheetData sheetId="12">
        <row r="1">
          <cell r="B1" t="str">
            <v>ANEXO E</v>
          </cell>
        </row>
        <row r="8">
          <cell r="C8" t="str">
            <v>CURVA ABC</v>
          </cell>
        </row>
        <row r="10">
          <cell r="B10" t="str">
            <v>OBRA:</v>
          </cell>
          <cell r="C10" t="str">
            <v>EXECUÇÃO DE 150 TRAVESSIAS ELEVADAS E 150 ONDULAÇÕES TRANSVERSAIS</v>
          </cell>
        </row>
        <row r="11">
          <cell r="B11" t="str">
            <v xml:space="preserve">LOCAL: </v>
          </cell>
          <cell r="C11" t="str">
            <v>NITERÓI - RJ</v>
          </cell>
        </row>
        <row r="12">
          <cell r="B12" t="str">
            <v xml:space="preserve">PRAZO: </v>
          </cell>
          <cell r="C12" t="str">
            <v>12 MESES</v>
          </cell>
        </row>
        <row r="13">
          <cell r="B13" t="str">
            <v xml:space="preserve">TABELAS: </v>
          </cell>
          <cell r="C13" t="str">
            <v>EMOP - JUNHO/2025      SCO  - JUNHO/2025</v>
          </cell>
        </row>
        <row r="15">
          <cell r="C15" t="str">
            <v xml:space="preserve">DESCRIÇÃO </v>
          </cell>
          <cell r="D15" t="str">
            <v>VALOR</v>
          </cell>
          <cell r="E15" t="str">
            <v>VALOR COM BDI</v>
          </cell>
          <cell r="F15" t="str">
            <v>%</v>
          </cell>
          <cell r="G15" t="str">
            <v>% ACUMULADA</v>
          </cell>
          <cell r="H15" t="str">
            <v>CLASSIFICAÇÃO</v>
          </cell>
        </row>
        <row r="16">
          <cell r="B16" t="str">
            <v>20.100.0012-0</v>
          </cell>
          <cell r="C16" t="str">
            <v>CONCRETO BETUMINOSO USINADO A QUENTE,MASSA MUITO FINA.PREPARO E FORNECIMENTO</v>
          </cell>
        </row>
        <row r="17">
          <cell r="B17" t="str">
            <v>21.003.0054-0</v>
          </cell>
          <cell r="C17" t="str">
            <v>POSTE DE ACO,RETO,CONICO CONTINUO,ALTURA DE 4,50M,SEM SAPATAESPECIFICACAO EM-CME-04 DA RIOLUZ.FORNECIMENTO</v>
          </cell>
        </row>
        <row r="18">
          <cell r="B18" t="str">
            <v>21.003.0052-0</v>
          </cell>
          <cell r="C18" t="str">
            <v>POSTE DE ACO,RETO,CONICO CONTINUO,ALTURA DE 3,50M,SEM SAPATA.FORNECIMENTO</v>
          </cell>
        </row>
        <row r="19">
          <cell r="B19" t="str">
            <v>15.003.0555-0</v>
          </cell>
          <cell r="C19" t="str">
            <v>TUBO DE FERRO GALVANIZADO COM DIAMETRO DE 4",COM COSTURA,PARA INSTALACOES DIVERSAS ENTERRADAS,INCLUSIVE CONEXOES,EMENDASE PROTECAO ANTICORROSIVA.FORNECIMENTO E COLOCACAO</v>
          </cell>
        </row>
        <row r="20">
          <cell r="B20" t="str">
            <v>ST 70.05.0100 (/)</v>
          </cell>
          <cell r="C20" t="str">
            <v>PLACA DE SINALIZACAO EM ALUMINIO, ESPESSURA 1,5MM, COM FUNDO PINTADO, SIMBOLOS E TARJAS EM PELICULA REFLETIVA COM ESFERAS INCLUSAS TIPO I-A DA NBR 14644, INCLUSIVE ELEMENTOS DE FIXACAO, CONFORME ESPECIFICACAO DA CET-RIO</v>
          </cell>
        </row>
        <row r="21">
          <cell r="B21" t="str">
            <v>05.105.0137-0</v>
          </cell>
          <cell r="C21" t="str">
            <v>MAO DE OBRA DE ENGENHEIRO OU ARQUITETO PLENO,INCLUSIVE ENCARGOS SOCIAIS</v>
          </cell>
        </row>
        <row r="22">
          <cell r="B22" t="str">
            <v>04.005.0123-1</v>
          </cell>
          <cell r="C22" t="str">
            <v>TRANSPORTE DE CARGA DE QUALQUER NATUREZA,EXCLUSIVE AS DESPESAS DE CARGA E DESCARGA,TANTO DE ESPERA DO CAMINHAO COMO DO SERVENTE OU EQUIPAMENTO AUXILIAR,A VELOCIDADE MEDIA DE 30KM/H,EM CAMINHAO BASCULANTE A OLEO DIESEL,COM CAPACIDADE UTIL DE8T</v>
          </cell>
        </row>
        <row r="23">
          <cell r="B23" t="str">
            <v>05.020.0007-0</v>
          </cell>
          <cell r="C23" t="str">
            <v>SINALIZACAO HORIZONTAL,MECANICA,COM TINTA TERMOPLASTICA A BASE DE RESINAS NATURAIS E/OU SINTETICAS,EM VIAS URBANAS,APLICADA POR EXTRUSAO,CONFORME ABNT NBR 12935,13132 E NORMA DNIT100/2018-ES.</v>
          </cell>
        </row>
        <row r="24">
          <cell r="B24" t="str">
            <v>21.001.0060-0</v>
          </cell>
          <cell r="C24" t="str">
            <v>ASSENTAMENTO DE POSTE RETO,DE ACO DE 3,50 ATE 6,00M,COM ENGASTAMENTO DA PARTE INFERIOR DA COLUNA DIRETAMENTE NO SOLO,EXCLUSIVE FORNECIMENTO DO POSTE</v>
          </cell>
        </row>
        <row r="25">
          <cell r="B25" t="str">
            <v>05.105.0115-0</v>
          </cell>
          <cell r="C25" t="str">
            <v>MAO-DE-OBRA DE AJUDANTE,INCLUSIVE ENCARGOS SOCIAIS</v>
          </cell>
        </row>
        <row r="26">
          <cell r="B26" t="str">
            <v>01.005.0003-0</v>
          </cell>
          <cell r="C26" t="str">
            <v>PREPARO MANUAL DE TERRENO,COMPREENDENDO ACERTO,RASPAGEM EVENTUALMENTE ATE 0.30M DE PROFUNDIDADE E AFASTAMENTO LATERAL DOMATERIAL EXCEDENTE,INCLUSIVE COMPACTACAO MECANICA</v>
          </cell>
        </row>
        <row r="27">
          <cell r="B27" t="str">
            <v>04.006.0008-1</v>
          </cell>
          <cell r="C27" t="str">
            <v>CARGA MANUAL E DESCARGA MECANICA DE MATERIAL A GRANEL(AGREGADOS,PEDRA-DE-MAO,PARALELOS,TERRA E ESCOMBROS),COMPREENDENDOOS TEMPOS PARA CARGA,DESCARGA E MANOBRAS DO CAMINHAO BASCULANTE A OLEO DIESEL,COM CAPACIDADE UTIL DE 8T,EMPREGANDO 2 SERVENTES NA CARGA</v>
          </cell>
        </row>
        <row r="28">
          <cell r="B28" t="str">
            <v>05.022.0016-0</v>
          </cell>
          <cell r="C28" t="str">
            <v>CORTE MECANICO COM MAQUINA FRESADORA,EM CONCRETO ASFALTICO,EM AREAS COM INTERFERENCIA TIPO TRILHOS OU TAMPOES,COM ESPESSURA DE ATE 5CM,INCLUSIVE COLETA DO MATERIAL FRESADO EM CAMINHAO BASCULANTE,EXCLUSIVE TRANSPORTE PARA FORA DO CANTEIRO DEOBRA(VIDE FAMILIA 04.005).O ITEM INCLUI MAO-DE-OBRA COM ADICIONAL NOTURNO</v>
          </cell>
        </row>
        <row r="29">
          <cell r="B29" t="str">
            <v>08.037.0077-0</v>
          </cell>
          <cell r="C29" t="str">
            <v>REVESTIMENTO DE CONCRETO BETUMINOSO USINADO A QUENTE,DE ACORDO COM AS INSTRUCOES/ESPECIFICACOES DO CONTRATANTE,CONSIDERANDO SOMENTE O ESPALHAMENTO MANUAL E COMPACTACAO MECANICA</v>
          </cell>
        </row>
        <row r="30">
          <cell r="B30" t="str">
            <v>ST 70.15.0050 (A)</v>
          </cell>
          <cell r="C30" t="str">
            <v>INSTALACAO E RETIRADA DE PLACAS EM POSTES SIMPLES, CET-RIO OU POSTES RIOLUZ</v>
          </cell>
        </row>
        <row r="31">
          <cell r="B31" t="str">
            <v>05.001.0170-0</v>
          </cell>
          <cell r="C31" t="str">
            <v>TRANSPORTE HORIZONTAL DE MATERIAL DE 1ªCATEGORIA OU ENTULHO,EM CARRINHOS,A 10,00M DE DISTANCIA,INCLUSIVE CARGA A PA</v>
          </cell>
        </row>
        <row r="32">
          <cell r="B32" t="str">
            <v>08.003.0001-0</v>
          </cell>
          <cell r="C32" t="str">
            <v>BASE OU SUB-BASE ESTABILIZADA GRANULOMETRICAMENTE,COM MISTURA DE 2 OU MAIS MATERIAIS,DE ACORDO COM AS "INSTRUCOES PARA EXECUCAO",DO DER-RJ,EXCLUSIVE ESCAVACAO E TRANSPORTE DOS MATERIAIS,INCLUSIVE O TRANSPORTE DA AGUA</v>
          </cell>
        </row>
        <row r="33">
          <cell r="B33" t="str">
            <v>58.002.0326-1</v>
          </cell>
          <cell r="C33" t="str">
            <v>PINTURA DE LIGACAO DE ACORDO COM AS INSTRUCOES PARA EXECUCAODO DER-RJ</v>
          </cell>
        </row>
        <row r="34">
          <cell r="B34" t="str">
            <v>02.030.0005-0</v>
          </cell>
          <cell r="C34" t="str">
            <v>PLACA DE SINALIZACAO PREVENTIVA PARA OBRA NA VIA PUBLICA,DEACORDO COM A RESOLUCAO DA PREFEITURA-RJ, COMPREENDENDO FORNECIMENTO E PINTURA DA PLACA E DOS SUPORTES DE MADEIRA.FORNECIMENTO E COLOCACAO</v>
          </cell>
        </row>
        <row r="35">
          <cell r="B35" t="str">
            <v>02.030.0035-0</v>
          </cell>
          <cell r="C35" t="str">
            <v>SINALIZADOR ELETRONICO (ALUGUEL) A LED BIDIRECIONAL (PISCA ALERTA) PARA ADAPTACAO EM CONES, CAVALETES E BARREIRAS</v>
          </cell>
        </row>
        <row r="36">
          <cell r="B36" t="str">
            <v>MAT038350</v>
          </cell>
          <cell r="C36" t="str">
            <v>CONE DE SINALIZACAO, REFLETIVO, COM ALTURA DE: 750MM, BASE QUADRADA DE LADO MEDINDO 390MM , DE POLIETILENO, PINTADO COM TARJAS HORIZONTAIS DE 100MM NA COR LARANJA, COM FAIXAS NA COR BRANCA, IMPRESSAO EM LETRAS NA COR AZUL COM LOGOTIPO ESCRITO EM CADA CONE</v>
          </cell>
        </row>
        <row r="37">
          <cell r="B37" t="str">
            <v>02.020.0005-0</v>
          </cell>
          <cell r="C37" t="str">
            <v>BARRAGEM DE BLOQUEIO DE OBRA NA VIA PUBLICA,DE ACORDO COM ARESOLUCAO DA PREFEITURA-RJ,COMPREENDENDO FORNECIMENTO,COLOCACAO E PINTURA DOS SUPORTES DE MADEIRA COM REAPROVEITAMENTO DO CONJUNTO 40 (QUARENTA) VEZES</v>
          </cell>
        </row>
        <row r="40">
          <cell r="B40" t="str">
            <v>Representação</v>
          </cell>
          <cell r="C40" t="str">
            <v>Parametro</v>
          </cell>
        </row>
        <row r="41">
          <cell r="B41" t="str">
            <v>A</v>
          </cell>
          <cell r="C41">
            <v>0.55000000000000004</v>
          </cell>
        </row>
        <row r="42">
          <cell r="B42" t="str">
            <v>B</v>
          </cell>
          <cell r="C42">
            <v>0.95</v>
          </cell>
        </row>
        <row r="43">
          <cell r="B43" t="str">
            <v>C</v>
          </cell>
          <cell r="C43">
            <v>1</v>
          </cell>
        </row>
      </sheetData>
      <sheetData sheetId="13">
        <row r="1">
          <cell r="B1" t="str">
            <v>ANEXO F</v>
          </cell>
        </row>
        <row r="10">
          <cell r="B10" t="str">
            <v>EXECUÇÃO DE 150 TRAVESSIAS ELEVADAS E 150 ONDULAÇÕES TRANSVERSAIS</v>
          </cell>
        </row>
        <row r="11">
          <cell r="B11" t="str">
            <v>NITERÓI - RJ</v>
          </cell>
        </row>
        <row r="12">
          <cell r="B12" t="str">
            <v>12 MESES</v>
          </cell>
        </row>
        <row r="13">
          <cell r="B13" t="str">
            <v>EMOP - JUNHO/2025      SCO  - JUNHO/2025</v>
          </cell>
        </row>
        <row r="15">
          <cell r="B15" t="str">
            <v>SCO</v>
          </cell>
          <cell r="C15" t="str">
            <v>CONE DE SINALIZACAO, REFLETIVO, COM ALTURA DE: 750MM, BASE QUADRADA DE LADO MEDINDO 390MM , DE POLIETILENO, PINTADO COM TARJAS HORIZONTAIS DE 100MM NA COR LARANJA, COM FAIXAS NA COR BRANCA, IMPRESSAO EM LETRAS NA COR AZUL COM LOGOTIPO ESCRITO EM CADA CONE</v>
          </cell>
        </row>
        <row r="16">
          <cell r="C16" t="str">
            <v>COMPOSIÇÃO</v>
          </cell>
          <cell r="E16" t="str">
            <v>UNIDADE</v>
          </cell>
          <cell r="F16" t="str">
            <v>QUANTIDADE</v>
          </cell>
          <cell r="G16" t="str">
            <v>PRECO</v>
          </cell>
          <cell r="H16" t="str">
            <v>PERCENTUAL</v>
          </cell>
          <cell r="I16" t="str">
            <v>TOTAL</v>
          </cell>
        </row>
        <row r="17">
          <cell r="C17" t="str">
            <v>MAT038350</v>
          </cell>
          <cell r="D17" t="str">
            <v>Cone de sinalizacao, refletivo, com altura de: 750mm, base quadrada de lado medindo 390mm , de polietileno, pintado com tarjas horizontais de 100mm na cor laranja, com faixas na cor branca, impressao em letras na cor azul com logotipo escrito em cada cone (na frente e atras).	un</v>
          </cell>
          <cell r="E17" t="str">
            <v>UN</v>
          </cell>
          <cell r="G17">
            <v>70.3</v>
          </cell>
          <cell r="I17">
            <v>70.3</v>
          </cell>
        </row>
        <row r="18">
          <cell r="F18" t="str">
            <v>VALOR:</v>
          </cell>
          <cell r="I18">
            <v>70.3</v>
          </cell>
        </row>
        <row r="20">
          <cell r="B20" t="str">
            <v>EMOP</v>
          </cell>
          <cell r="C20" t="str">
            <v>BARRAGEM DE BLOQUEIO DE OBRA NA VIA PUBLICA,DE ACORDO COM ARESOLUCAO DA PREFEITURA-RJ,COMPREENDENDO FORNECIMENTO,COLOCACAO E PINTURA DOS SUPORTES DE MADEIRA COM REAPROVEITAMENTO DO CONJUNTO 40 (QUARENTA) VEZES</v>
          </cell>
        </row>
        <row r="21">
          <cell r="C21" t="str">
            <v>COMPOSIÇÃO</v>
          </cell>
          <cell r="E21" t="str">
            <v>UNIDADE</v>
          </cell>
          <cell r="F21" t="str">
            <v>QUANTIDADE</v>
          </cell>
          <cell r="G21" t="str">
            <v>PRECO</v>
          </cell>
          <cell r="H21" t="str">
            <v>PERCENTUAL</v>
          </cell>
          <cell r="I21" t="str">
            <v>TOTAL</v>
          </cell>
        </row>
        <row r="22">
          <cell r="C22" t="str">
            <v>00004</v>
          </cell>
          <cell r="D22" t="str">
            <v>ARAME RECOZIDO Nº 18</v>
          </cell>
          <cell r="E22" t="str">
            <v>KG</v>
          </cell>
          <cell r="F22">
            <v>1.2999999999999999E-4</v>
          </cell>
          <cell r="G22">
            <v>13.38</v>
          </cell>
          <cell r="H22">
            <v>0</v>
          </cell>
          <cell r="I22">
            <v>1.6999999999999999E-3</v>
          </cell>
        </row>
        <row r="23">
          <cell r="C23" t="str">
            <v>00029</v>
          </cell>
          <cell r="D23" t="str">
            <v>ACO CA-25, ESTIRADO, PRECO DE REVENDEDOR, NO DIAMETRO DE 06,3MM</v>
          </cell>
          <cell r="E23" t="str">
            <v>KG</v>
          </cell>
          <cell r="F23">
            <v>1.89E-3</v>
          </cell>
          <cell r="G23">
            <v>8.7184000000000008</v>
          </cell>
          <cell r="H23">
            <v>0</v>
          </cell>
          <cell r="I23">
            <v>1.6500000000000001E-2</v>
          </cell>
        </row>
        <row r="24">
          <cell r="C24" t="str">
            <v>00349</v>
          </cell>
          <cell r="D24" t="str">
            <v>PINUS, EM PECAS DE 2,50X30,00CM (1"X12") - GRUPOS:I,II,III EIV, DA TABELA CLASSIFICATORIA MUNICIPAL DE ESPECIFICACOES DE PRODUTOS MADEIREIROS DO MUNICIPIO RJ</v>
          </cell>
          <cell r="E24" t="str">
            <v>M</v>
          </cell>
          <cell r="F24">
            <v>5.4000000000000001E-4</v>
          </cell>
          <cell r="G24">
            <v>12.39</v>
          </cell>
          <cell r="H24">
            <v>0</v>
          </cell>
          <cell r="I24">
            <v>6.7000000000000002E-3</v>
          </cell>
        </row>
        <row r="25">
          <cell r="C25" t="str">
            <v>00365</v>
          </cell>
          <cell r="D25" t="str">
            <v>PINUS,PECA 1" X 12" E 1" X 9"</v>
          </cell>
          <cell r="E25" t="str">
            <v>M2</v>
          </cell>
          <cell r="F25">
            <v>1.72E-2</v>
          </cell>
          <cell r="G25">
            <v>39.7879</v>
          </cell>
          <cell r="H25">
            <v>0</v>
          </cell>
          <cell r="I25">
            <v>0.68440000000000001</v>
          </cell>
        </row>
        <row r="26">
          <cell r="C26" t="str">
            <v>00368</v>
          </cell>
          <cell r="D26" t="str">
            <v>PINUS, EM PECAS DE 7,50X7,50CM (3"X3") - GRUPOS: I,II,III EIV, DA TABELA CLASSIFICATORIA MUNICIPAL DE ESPECIFICACOES DEPRODUTOS MADEIREIROS DO MUNICIPIO DO RJ</v>
          </cell>
          <cell r="E26" t="str">
            <v>M</v>
          </cell>
          <cell r="F26">
            <v>2.2499999999999999E-2</v>
          </cell>
          <cell r="G26">
            <v>7.35</v>
          </cell>
          <cell r="H26">
            <v>0</v>
          </cell>
          <cell r="I26">
            <v>0.16539999999999999</v>
          </cell>
        </row>
        <row r="27">
          <cell r="C27" t="str">
            <v>00453</v>
          </cell>
          <cell r="D27" t="str">
            <v>PREGO COM OU SEM CABECA, EM CAIXAS DE 50KG, OU QUANTIDADES EPREGO COM OU SEM CABECA, EM CAIXAS DE 50KG, OU QUANTIDADES E</v>
          </cell>
          <cell r="E27" t="str">
            <v>KG</v>
          </cell>
          <cell r="F27">
            <v>2E-3</v>
          </cell>
          <cell r="G27">
            <v>15.35</v>
          </cell>
          <cell r="H27">
            <v>0</v>
          </cell>
          <cell r="I27">
            <v>3.0700000000000002E-2</v>
          </cell>
        </row>
        <row r="28">
          <cell r="C28" t="str">
            <v>00678</v>
          </cell>
          <cell r="D28" t="str">
            <v>ACO CA-50B, DIAM. DE 1/4" E 1/2" (MEDIA)</v>
          </cell>
          <cell r="E28" t="str">
            <v>KG</v>
          </cell>
          <cell r="F28">
            <v>5.4000000000000003E-3</v>
          </cell>
          <cell r="G28">
            <v>7.1266999999999996</v>
          </cell>
          <cell r="H28">
            <v>0</v>
          </cell>
          <cell r="I28">
            <v>3.85E-2</v>
          </cell>
        </row>
        <row r="29">
          <cell r="C29" t="str">
            <v>01633</v>
          </cell>
          <cell r="D29" t="str">
            <v>CONCRETO FCK 10MPA</v>
          </cell>
          <cell r="E29" t="str">
            <v>M3</v>
          </cell>
          <cell r="F29">
            <v>1E-3</v>
          </cell>
          <cell r="G29">
            <v>363.33620000000002</v>
          </cell>
          <cell r="H29">
            <v>0</v>
          </cell>
          <cell r="I29">
            <v>0.36330000000000001</v>
          </cell>
        </row>
        <row r="30">
          <cell r="C30" t="str">
            <v>01745</v>
          </cell>
          <cell r="D30" t="str">
            <v>PREPARO CONCR. BETON. 320L; 2,0M3/H</v>
          </cell>
          <cell r="E30" t="str">
            <v>M3</v>
          </cell>
          <cell r="F30">
            <v>1E-3</v>
          </cell>
          <cell r="G30">
            <v>99.526700000000005</v>
          </cell>
          <cell r="H30">
            <v>0</v>
          </cell>
          <cell r="I30">
            <v>9.9500000000000005E-2</v>
          </cell>
        </row>
        <row r="31">
          <cell r="C31" t="str">
            <v>01758</v>
          </cell>
          <cell r="D31" t="str">
            <v>LANCAMENTO CONC.S/ARM.2,0M3/H/HORIZ/VERT</v>
          </cell>
          <cell r="E31" t="str">
            <v>M3</v>
          </cell>
          <cell r="F31">
            <v>1E-3</v>
          </cell>
          <cell r="G31">
            <v>136.32570000000001</v>
          </cell>
          <cell r="H31">
            <v>0</v>
          </cell>
          <cell r="I31">
            <v>0.1363</v>
          </cell>
        </row>
        <row r="32">
          <cell r="C32" t="str">
            <v>01966</v>
          </cell>
          <cell r="D32" t="str">
            <v>MAO-DE-OBRA DE PINTOR, INCLUSIVE ENCARGOS SOCIAIS</v>
          </cell>
          <cell r="E32" t="str">
            <v>H</v>
          </cell>
          <cell r="F32">
            <v>0.01</v>
          </cell>
          <cell r="G32">
            <v>27.92</v>
          </cell>
          <cell r="H32" t="str">
            <v>3,00000000</v>
          </cell>
          <cell r="I32">
            <v>0.28760000000000002</v>
          </cell>
        </row>
        <row r="33">
          <cell r="C33" t="str">
            <v>01990</v>
          </cell>
          <cell r="D33" t="str">
            <v>MAO-DE-OBRA DE CARPINTEIRO DE FORMA DE CONCRETO, INCLUSIVE ENCARGOS SOCIAIS</v>
          </cell>
          <cell r="E33" t="str">
            <v>H</v>
          </cell>
          <cell r="F33">
            <v>2.8299999999999999E-2</v>
          </cell>
          <cell r="G33">
            <v>27.92</v>
          </cell>
          <cell r="H33" t="str">
            <v>3,00000000</v>
          </cell>
          <cell r="I33">
            <v>0.81379999999999997</v>
          </cell>
        </row>
        <row r="34">
          <cell r="C34" t="str">
            <v>01998</v>
          </cell>
          <cell r="D34" t="str">
            <v>MAO-DE-OBRA DE ARMADOR DE CONCRETO ARMADO, INCLUSIVE ENCARGOS SOCIAIS</v>
          </cell>
          <cell r="E34" t="str">
            <v>H</v>
          </cell>
          <cell r="F34">
            <v>6.9999999999999999E-4</v>
          </cell>
          <cell r="G34">
            <v>27.92</v>
          </cell>
          <cell r="H34" t="str">
            <v>3,00000000</v>
          </cell>
          <cell r="I34">
            <v>2.01E-2</v>
          </cell>
        </row>
        <row r="35">
          <cell r="C35" t="str">
            <v>01999</v>
          </cell>
          <cell r="D35" t="str">
            <v>MAO-DE-OBRA DE SERVENTE DA CONSTRUCAO CIVIL, INCLUSIVE ENCARGOS SOCIAIS</v>
          </cell>
          <cell r="E35" t="str">
            <v>H</v>
          </cell>
          <cell r="F35">
            <v>7.0900000000000005E-2</v>
          </cell>
          <cell r="G35">
            <v>20.190000000000001</v>
          </cell>
          <cell r="H35" t="str">
            <v>3,00000000</v>
          </cell>
          <cell r="I35">
            <v>1.4743999999999999</v>
          </cell>
        </row>
        <row r="36">
          <cell r="F36" t="str">
            <v>VALOR:</v>
          </cell>
          <cell r="I36">
            <v>4.13</v>
          </cell>
        </row>
        <row r="39">
          <cell r="B39" t="str">
            <v>EMOP</v>
          </cell>
          <cell r="C39" t="str">
            <v>PLACA DE SINALIZACAO PREVENTIVA PARA OBRA NA VIA PUBLICA,DEACORDO COM A RESOLUCAO DA PREFEITURA-RJ, COMPREENDENDO FORNECIMENTO E PINTURA DA PLACA E DOS SUPORTES DE MADEIRA.FORNECIMENTO E COLOCACAO</v>
          </cell>
        </row>
        <row r="40">
          <cell r="C40" t="str">
            <v>COMPOSIÇÃO</v>
          </cell>
          <cell r="E40" t="str">
            <v>UNIDADE</v>
          </cell>
          <cell r="F40" t="str">
            <v>QUANTIDADE</v>
          </cell>
          <cell r="G40" t="str">
            <v>PRECO</v>
          </cell>
          <cell r="H40" t="str">
            <v>PERCENTUAL</v>
          </cell>
          <cell r="I40" t="str">
            <v>TOTAL</v>
          </cell>
        </row>
        <row r="41">
          <cell r="C41" t="str">
            <v>00125</v>
          </cell>
          <cell r="D41" t="str">
            <v>TINTA FUNDO SINTETICO NIVELADOR, PARA MADEIRA, INTERIORES EEXTERIORES</v>
          </cell>
          <cell r="E41" t="str">
            <v>GL</v>
          </cell>
          <cell r="F41">
            <v>4.0000000000000001E-3</v>
          </cell>
          <cell r="G41">
            <v>91.08</v>
          </cell>
          <cell r="H41">
            <v>0</v>
          </cell>
          <cell r="I41">
            <v>0.36430000000000001</v>
          </cell>
        </row>
        <row r="42">
          <cell r="C42" t="str">
            <v>00159</v>
          </cell>
          <cell r="D42" t="str">
            <v>CHAPA DE MADEIRA COMPENSADA, RESINADA, COM ESPESSURA DE 06MM</v>
          </cell>
          <cell r="E42" t="str">
            <v>M2</v>
          </cell>
          <cell r="F42">
            <v>0.48</v>
          </cell>
          <cell r="G42">
            <v>14.01</v>
          </cell>
          <cell r="H42">
            <v>0</v>
          </cell>
          <cell r="I42">
            <v>6.7248000000000001</v>
          </cell>
        </row>
        <row r="43">
          <cell r="C43" t="str">
            <v>00368</v>
          </cell>
          <cell r="D43" t="str">
            <v>PINUS, EM PECAS DE 7,50X7,50CM (3"X3") - GRUPOS: I,II,III EIV, DA TABELA CLASSIFICATORIA MUNICIPAL DE ESPECIFICACOES DEPRODUTOS MADEIREIROS DO MUNICIPIO DO RJ</v>
          </cell>
          <cell r="E43" t="str">
            <v>M</v>
          </cell>
          <cell r="F43">
            <v>3</v>
          </cell>
          <cell r="G43">
            <v>7.35</v>
          </cell>
          <cell r="H43">
            <v>0</v>
          </cell>
          <cell r="I43">
            <v>22.05</v>
          </cell>
        </row>
        <row r="44">
          <cell r="C44" t="str">
            <v>00453</v>
          </cell>
          <cell r="D44" t="str">
            <v>PREGO COM OU SEM CABECA, EM CAIXAS DE 50KG, OU QUANTIDADES EQUIVALENTES, Nº12X12 A 18X30</v>
          </cell>
          <cell r="E44" t="str">
            <v>KG</v>
          </cell>
          <cell r="F44">
            <v>1.2E-2</v>
          </cell>
          <cell r="G44">
            <v>15.35</v>
          </cell>
          <cell r="H44">
            <v>0</v>
          </cell>
          <cell r="I44">
            <v>0.1842</v>
          </cell>
        </row>
        <row r="45">
          <cell r="C45" t="str">
            <v>01004</v>
          </cell>
          <cell r="D45" t="str">
            <v>CAMINHAO CARROC. FIXA, 7,5T (CP)</v>
          </cell>
          <cell r="E45" t="str">
            <v>H</v>
          </cell>
          <cell r="F45">
            <v>5.2999999999999999E-2</v>
          </cell>
          <cell r="G45">
            <v>205.23400000000001</v>
          </cell>
          <cell r="H45">
            <v>0</v>
          </cell>
          <cell r="I45">
            <v>10.8774</v>
          </cell>
        </row>
        <row r="46">
          <cell r="C46" t="str">
            <v>01006</v>
          </cell>
          <cell r="D46" t="str">
            <v>CAMINHAO CARROC. FIXA 7,5T (CI)</v>
          </cell>
          <cell r="E46" t="str">
            <v>H</v>
          </cell>
          <cell r="F46">
            <v>1.7999999999999999E-2</v>
          </cell>
          <cell r="G46">
            <v>67.5518</v>
          </cell>
          <cell r="H46">
            <v>0</v>
          </cell>
          <cell r="I46">
            <v>1.2159</v>
          </cell>
        </row>
        <row r="47">
          <cell r="C47" t="str">
            <v>01966</v>
          </cell>
          <cell r="D47" t="str">
            <v>MAO-DE-OBRA DE PINTOR, INCLUSIVE ENCARGOS SOCIAIS</v>
          </cell>
          <cell r="E47" t="str">
            <v>H</v>
          </cell>
          <cell r="F47">
            <v>2</v>
          </cell>
          <cell r="G47">
            <v>27.92</v>
          </cell>
          <cell r="H47" t="str">
            <v>3,00000000</v>
          </cell>
          <cell r="I47">
            <v>57.5152</v>
          </cell>
        </row>
        <row r="48">
          <cell r="C48" t="str">
            <v>01967</v>
          </cell>
          <cell r="D48" t="str">
            <v>MAO-DE-OBRA DE CARPINTEIRO DE ESQUADRIASDE MADEIRA INCLUSIVEENCARGOS SOCIAIS</v>
          </cell>
          <cell r="E48" t="str">
            <v>H</v>
          </cell>
          <cell r="F48">
            <v>0.2</v>
          </cell>
          <cell r="G48">
            <v>30.07</v>
          </cell>
          <cell r="H48" t="str">
            <v>3,00000000</v>
          </cell>
          <cell r="I48">
            <v>6.1943999999999999</v>
          </cell>
        </row>
        <row r="49">
          <cell r="C49" t="str">
            <v>01999</v>
          </cell>
          <cell r="D49" t="str">
            <v>MAO-DE-OBRA DE SERVENTE DA CONSTRUCAO CIVIL, INCLUSIVE ENCARGOS SOCIAIS</v>
          </cell>
          <cell r="E49" t="str">
            <v>H</v>
          </cell>
          <cell r="F49">
            <v>0.2</v>
          </cell>
          <cell r="G49">
            <v>20.190000000000001</v>
          </cell>
          <cell r="H49" t="str">
            <v>3,00000000</v>
          </cell>
          <cell r="I49">
            <v>4.1590999999999996</v>
          </cell>
        </row>
        <row r="50">
          <cell r="F50" t="str">
            <v>VALOR:</v>
          </cell>
          <cell r="I50">
            <v>109.28</v>
          </cell>
        </row>
        <row r="53">
          <cell r="B53" t="str">
            <v>EMOP</v>
          </cell>
          <cell r="C53" t="str">
            <v>SINALIZADOR ELETRONICO (ALUGUEL) A LED BIDIRECIONAL (PISCA ALERTA) PARA ADAPTACAO EM CONES, CAVALETES E BARREIRAS</v>
          </cell>
        </row>
        <row r="54">
          <cell r="C54" t="str">
            <v>COMPOSIÇÃO</v>
          </cell>
          <cell r="E54" t="str">
            <v>UNIDADE</v>
          </cell>
          <cell r="F54" t="str">
            <v>QUANTIDADE</v>
          </cell>
          <cell r="G54" t="str">
            <v>PRECO</v>
          </cell>
          <cell r="H54" t="str">
            <v>PERCENTUAL</v>
          </cell>
          <cell r="I54" t="str">
            <v>TOTAL</v>
          </cell>
        </row>
        <row r="55">
          <cell r="C55" t="str">
            <v>10803</v>
          </cell>
          <cell r="D55" t="str">
            <v>SINALIZADOR ELETRONICO A LED BIDIRECIONAL, PARA USO EM CONES, CAVALETES E BARREIRAS, 60 A 70 FLASHES</v>
          </cell>
          <cell r="E55" t="str">
            <v>UN</v>
          </cell>
          <cell r="F55" t="str">
            <v>0,3333</v>
          </cell>
          <cell r="G55" t="str">
            <v>105</v>
          </cell>
          <cell r="H55" t="str">
            <v/>
          </cell>
          <cell r="I55" t="str">
            <v>34,9965</v>
          </cell>
        </row>
        <row r="56">
          <cell r="F56" t="str">
            <v>VALOR:</v>
          </cell>
          <cell r="I56">
            <v>36</v>
          </cell>
        </row>
        <row r="61">
          <cell r="B61" t="str">
            <v>EMOP</v>
          </cell>
          <cell r="C61" t="str">
            <v>PREPARO MANUAL DE TERRENO,COMPREENDENDO ACERTO,RASPAGEM EVENTUALMENTE ATE 0.30M DE PROFUNDIDADE E AFASTAMENTO LATERAL DOMATERIAL EXCEDENTE,INCLUSIVE COMPACTACAO MECANICA</v>
          </cell>
        </row>
        <row r="62">
          <cell r="C62" t="str">
            <v>COMPOSIÇÃO</v>
          </cell>
          <cell r="E62" t="str">
            <v>UNIDADE</v>
          </cell>
          <cell r="F62" t="str">
            <v>QUANTIDADE</v>
          </cell>
          <cell r="G62" t="str">
            <v>PRECO</v>
          </cell>
          <cell r="H62" t="str">
            <v>PERCENTUAL</v>
          </cell>
          <cell r="I62" t="str">
            <v>TOTAL</v>
          </cell>
        </row>
        <row r="63">
          <cell r="C63" t="str">
            <v>01016</v>
          </cell>
          <cell r="D63" t="str">
            <v>ROLO COMPACT. 6 A 9T, MOTOR DIESEL 55CV,INCLUSIVE OPERADOR (CP)</v>
          </cell>
          <cell r="E63" t="str">
            <v>H</v>
          </cell>
          <cell r="F63" t="str">
            <v>0,016</v>
          </cell>
          <cell r="G63" t="str">
            <v>176,7842</v>
          </cell>
          <cell r="H63" t="str">
            <v/>
          </cell>
          <cell r="I63" t="str">
            <v>2,8285</v>
          </cell>
        </row>
        <row r="64">
          <cell r="C64" t="str">
            <v>01018</v>
          </cell>
          <cell r="D64" t="str">
            <v>ROLO COMPACT. 6 A 9T, MOTOR DIESEL 55CV,INCLUSIVE OPERADOR (CI)</v>
          </cell>
          <cell r="E64" t="str">
            <v>H</v>
          </cell>
          <cell r="F64" t="str">
            <v>0,004</v>
          </cell>
          <cell r="G64" t="str">
            <v>79,795</v>
          </cell>
          <cell r="H64" t="str">
            <v/>
          </cell>
          <cell r="I64" t="str">
            <v>0,3192</v>
          </cell>
        </row>
        <row r="65">
          <cell r="C65" t="str">
            <v>01999</v>
          </cell>
          <cell r="D65" t="str">
            <v>MAO-DE-OBRA DE SERVENTE DA CONSTRUCAO CIVIL, INCLUSIVE ENCARGOS SOCIAIS</v>
          </cell>
          <cell r="E65" t="str">
            <v>H</v>
          </cell>
          <cell r="F65" t="str">
            <v>0,5</v>
          </cell>
          <cell r="G65" t="str">
            <v>20,19</v>
          </cell>
          <cell r="H65" t="str">
            <v>3,00000000</v>
          </cell>
          <cell r="I65" t="str">
            <v>10,3979</v>
          </cell>
        </row>
        <row r="66">
          <cell r="F66" t="str">
            <v>VALOR:</v>
          </cell>
          <cell r="I66">
            <v>13.5456</v>
          </cell>
        </row>
        <row r="68">
          <cell r="B68" t="str">
            <v>EMOP</v>
          </cell>
          <cell r="C68" t="str">
            <v>CORTE MECANICO COM MAQUINA FRESADORA,EM CONCRETO ASFALTICO,EM AREAS COM INTERFERENCIA TIPO TRILHOS OU TAMPOES,COM ESPESSURA DE ATE 5CM,INCLUSIVE COLETA DO MATERIAL FRESADO EM CAMINHAO BASCULANTE,EXCLUSIVE TRANSPORTE PARA FORA DO CANTEIRO DEOBRA(VIDE FAMILIA 04.005).O ITEM INCLUI MAO-DE-OBRA COM ADICIONAL NOTURNO</v>
          </cell>
        </row>
        <row r="69">
          <cell r="C69" t="str">
            <v>COMPOSIÇÃO</v>
          </cell>
          <cell r="E69" t="str">
            <v>UNIDADE</v>
          </cell>
          <cell r="F69" t="str">
            <v>QUANTIDADE</v>
          </cell>
          <cell r="G69" t="str">
            <v>PRECO</v>
          </cell>
          <cell r="H69" t="str">
            <v>PERCENTUAL</v>
          </cell>
          <cell r="I69" t="str">
            <v>TOTAL</v>
          </cell>
        </row>
        <row r="70">
          <cell r="C70" t="str">
            <v>01010</v>
          </cell>
          <cell r="D70" t="str">
            <v>CAMINHAO TANQUE 6000L (CP)</v>
          </cell>
          <cell r="E70" t="str">
            <v>H</v>
          </cell>
          <cell r="F70">
            <v>8.3499999999999997E-5</v>
          </cell>
          <cell r="G70">
            <v>220.23079999999999</v>
          </cell>
          <cell r="H70">
            <v>0</v>
          </cell>
          <cell r="I70">
            <v>1.84E-2</v>
          </cell>
        </row>
        <row r="71">
          <cell r="C71" t="str">
            <v>01012</v>
          </cell>
          <cell r="D71" t="str">
            <v>CAMINHAO TANQUE 6000L (CI)</v>
          </cell>
          <cell r="E71" t="str">
            <v>H</v>
          </cell>
          <cell r="F71">
            <v>7.5000000000000002E-4</v>
          </cell>
          <cell r="G71">
            <v>73.1477</v>
          </cell>
          <cell r="H71">
            <v>0</v>
          </cell>
          <cell r="I71">
            <v>5.4899999999999997E-2</v>
          </cell>
        </row>
        <row r="72">
          <cell r="C72" t="str">
            <v>01267</v>
          </cell>
          <cell r="D72" t="str">
            <v>CAMINHAO BASCUL. NO TOCO 8 A 10M3 (CP)</v>
          </cell>
          <cell r="E72" t="str">
            <v>H</v>
          </cell>
          <cell r="F72">
            <v>0.01</v>
          </cell>
          <cell r="G72">
            <v>280.91449999999998</v>
          </cell>
          <cell r="H72">
            <v>0</v>
          </cell>
          <cell r="I72">
            <v>2.8090999999999999</v>
          </cell>
        </row>
        <row r="73">
          <cell r="C73" t="str">
            <v>01269</v>
          </cell>
          <cell r="D73" t="str">
            <v>CAMINHAO BASCUL. NO TOCO, 8 A 10M3 (CI)</v>
          </cell>
          <cell r="E73" t="str">
            <v>H</v>
          </cell>
          <cell r="F73">
            <v>2.5000000000000001E-4</v>
          </cell>
          <cell r="G73">
            <v>82.810599999999994</v>
          </cell>
          <cell r="H73">
            <v>0</v>
          </cell>
          <cell r="I73">
            <v>2.07E-2</v>
          </cell>
        </row>
        <row r="74">
          <cell r="C74" t="str">
            <v>01678</v>
          </cell>
          <cell r="D74" t="str">
            <v>MAQUINA FRESADORA FRIO MOTOR 105 KW (CP)</v>
          </cell>
          <cell r="E74" t="str">
            <v>H</v>
          </cell>
          <cell r="F74">
            <v>0.01</v>
          </cell>
          <cell r="G74">
            <v>689.52030000000002</v>
          </cell>
          <cell r="H74">
            <v>0</v>
          </cell>
          <cell r="I74">
            <v>6.8952</v>
          </cell>
        </row>
        <row r="75">
          <cell r="C75" t="str">
            <v>01680</v>
          </cell>
          <cell r="D75" t="str">
            <v>MAQUINA FRESADORA FRIO MOTOR 105 KW (CI)</v>
          </cell>
          <cell r="E75" t="str">
            <v>H</v>
          </cell>
          <cell r="F75">
            <v>2.5000000000000001E-4</v>
          </cell>
          <cell r="G75">
            <v>304.4436</v>
          </cell>
          <cell r="H75">
            <v>0</v>
          </cell>
          <cell r="I75">
            <v>7.6100000000000001E-2</v>
          </cell>
        </row>
        <row r="76">
          <cell r="C76" t="str">
            <v>01999</v>
          </cell>
          <cell r="D76" t="str">
            <v>MAO-DE-OBRA DE SERVENTE DA CONSTRUCAO CIVIL, INCLUSIVE ENCARGOS SOCIAIS</v>
          </cell>
          <cell r="E76" t="str">
            <v>H</v>
          </cell>
          <cell r="F76">
            <v>0.02</v>
          </cell>
          <cell r="G76">
            <v>20.190000000000001</v>
          </cell>
          <cell r="H76" t="str">
            <v>23,60000000</v>
          </cell>
          <cell r="I76">
            <v>0.49909999999999999</v>
          </cell>
        </row>
        <row r="77">
          <cell r="F77" t="str">
            <v>VALOR:</v>
          </cell>
          <cell r="I77">
            <v>10.37</v>
          </cell>
        </row>
        <row r="80">
          <cell r="B80" t="str">
            <v>EMOP</v>
          </cell>
          <cell r="C80" t="str">
            <v>TRANSPORTE DE CARGA DE QUALQUER NATUREZA,EXCLUSIVE AS DESPESAS DE CARGA E DESCARGA,TANTO DE ESPERA DO CAMINHAO COMO DO SERVENTE OU EQUIPAMENTO AUXILIAR,A VELOCIDADE MEDIA DE 30KM/H,EM CAMINHAO BASCULANTE A OLEO DIESEL,COM CAPACIDADE UTIL DE8T</v>
          </cell>
        </row>
        <row r="81">
          <cell r="C81" t="str">
            <v>COMPOSIÇÃO</v>
          </cell>
          <cell r="E81" t="str">
            <v>UNIDADE</v>
          </cell>
          <cell r="F81" t="str">
            <v>QUANTIDADE</v>
          </cell>
          <cell r="G81" t="str">
            <v>PRECO</v>
          </cell>
          <cell r="H81" t="str">
            <v>PERCENTUAL</v>
          </cell>
          <cell r="I81" t="str">
            <v>TOTAL</v>
          </cell>
        </row>
        <row r="82">
          <cell r="C82" t="str">
            <v>02026</v>
          </cell>
          <cell r="D82" t="str">
            <v>CAMINHAO BASCUL. NO TOCO, 5M3 (CP)</v>
          </cell>
          <cell r="E82" t="str">
            <v>H</v>
          </cell>
          <cell r="F82">
            <v>8.3000000000000001E-3</v>
          </cell>
          <cell r="G82">
            <v>219.6301</v>
          </cell>
          <cell r="I82">
            <v>1.8229</v>
          </cell>
        </row>
        <row r="83">
          <cell r="F83" t="str">
            <v>VALOR:</v>
          </cell>
          <cell r="I83">
            <v>1.8229</v>
          </cell>
        </row>
        <row r="87">
          <cell r="B87" t="str">
            <v>EMOP</v>
          </cell>
          <cell r="C87" t="str">
            <v>TRANSPORTE HORIZONTAL DE MATERIAL DE 1ªCATEGORIA OU ENTULHO,EM CARRINHOS,A 10,00M DE DISTANCIA,INCLUSIVE CARGA A PA</v>
          </cell>
        </row>
        <row r="88">
          <cell r="C88" t="str">
            <v>COMPOSIÇÃO</v>
          </cell>
          <cell r="E88" t="str">
            <v>UNIDADE</v>
          </cell>
          <cell r="F88" t="str">
            <v>QUANTIDADE</v>
          </cell>
          <cell r="G88" t="str">
            <v>PRECO</v>
          </cell>
          <cell r="H88" t="str">
            <v>PERCENTUAL</v>
          </cell>
          <cell r="I88" t="str">
            <v>TOTAL</v>
          </cell>
        </row>
        <row r="89">
          <cell r="C89" t="str">
            <v>01999</v>
          </cell>
          <cell r="D89" t="str">
            <v>MAO-DE-OBRA DE SERVENTE DA CONSTRUCAO CIVIL, INCLUSIVE ENCARGOS SOCIAIS</v>
          </cell>
          <cell r="E89" t="str">
            <v>H</v>
          </cell>
          <cell r="F89">
            <v>1.1499999999999999</v>
          </cell>
          <cell r="G89">
            <v>20.190000000000001</v>
          </cell>
          <cell r="H89" t="str">
            <v>3,00000000</v>
          </cell>
          <cell r="I89">
            <v>23.915099999999999</v>
          </cell>
        </row>
        <row r="90">
          <cell r="F90" t="str">
            <v>VALOR:</v>
          </cell>
          <cell r="I90">
            <v>23.91</v>
          </cell>
        </row>
        <row r="92">
          <cell r="B92" t="str">
            <v>EMOP</v>
          </cell>
          <cell r="C92" t="str">
            <v>CARGA MANUAL E DESCARGA MECANICA DE MATERIAL A GRANEL(AGREGADOS,PEDRA-DE-MAO,PARALELOS,TERRA E ESCOMBROS),COMPREENDENDOOS TEMPOS PARA CARGA,DESCARGA E MANOBRAS DO CAMINHAO BASCULANTE A OLEO DIESEL,COM CAPACIDADE UTIL DE 8T,EMPREGANDO 2 SERVENTES NA CARGA</v>
          </cell>
        </row>
        <row r="93">
          <cell r="C93" t="str">
            <v>COMPOSIÇÃO</v>
          </cell>
          <cell r="E93" t="str">
            <v>UNIDADE</v>
          </cell>
          <cell r="F93" t="str">
            <v>QUANTIDADE</v>
          </cell>
          <cell r="G93" t="str">
            <v>PRECO</v>
          </cell>
          <cell r="H93" t="str">
            <v>PERCENTUAL</v>
          </cell>
          <cell r="I93" t="str">
            <v>TOTAL</v>
          </cell>
        </row>
        <row r="94">
          <cell r="C94" t="str">
            <v>01999</v>
          </cell>
          <cell r="D94" t="str">
            <v>MAO-DE-OBRA DE SERVENTE DA CONSTRUCAO CIVIL, INCLUSIVE ENCARGOS SOCIAIS</v>
          </cell>
          <cell r="E94" t="str">
            <v>H</v>
          </cell>
          <cell r="F94">
            <v>0.75</v>
          </cell>
          <cell r="G94">
            <v>20.190000000000001</v>
          </cell>
          <cell r="H94" t="str">
            <v>3,00000000</v>
          </cell>
          <cell r="I94">
            <v>15.5968</v>
          </cell>
        </row>
        <row r="95">
          <cell r="C95" t="str">
            <v>02026</v>
          </cell>
          <cell r="D95" t="str">
            <v>CAMINHAO BASCUL. NO TOCO, 5M3 (CP)</v>
          </cell>
          <cell r="E95" t="str">
            <v>H</v>
          </cell>
          <cell r="F95">
            <v>5.0000000000000001E-3</v>
          </cell>
          <cell r="G95">
            <v>221.4716</v>
          </cell>
          <cell r="H95">
            <v>0</v>
          </cell>
          <cell r="I95">
            <v>1.1073999999999999</v>
          </cell>
        </row>
        <row r="96">
          <cell r="C96" t="str">
            <v>02028</v>
          </cell>
          <cell r="D96" t="str">
            <v>CAMINHAO BASCUL. NO TOCO, 5M3 (CI)</v>
          </cell>
          <cell r="E96" t="str">
            <v>H</v>
          </cell>
          <cell r="F96">
            <v>0.375</v>
          </cell>
          <cell r="G96">
            <v>73.1477</v>
          </cell>
          <cell r="H96">
            <v>0</v>
          </cell>
          <cell r="I96">
            <v>27.430399999999999</v>
          </cell>
        </row>
        <row r="97">
          <cell r="F97" t="str">
            <v>VALOR:</v>
          </cell>
          <cell r="I97">
            <v>44.13</v>
          </cell>
        </row>
        <row r="102">
          <cell r="B102" t="str">
            <v>EMOP</v>
          </cell>
          <cell r="C102" t="str">
            <v>BASE OU SUB-BASE ESTABILIZADA GRANULOMETRICAMENTE,COM MISTURA DE 2 OU MAIS MATERIAIS,DE ACORDO COM AS "INSTRUCOES PARA EXECUCAO",DO DER-RJ,EXCLUSIVE ESCAVACAO E TRANSPORTE DOS MATERIAIS,INCLUSIVE O TRANSPORTE DA AGUA</v>
          </cell>
        </row>
        <row r="103">
          <cell r="C103" t="str">
            <v>COMPOSIÇÃO</v>
          </cell>
          <cell r="E103" t="str">
            <v>UNIDADE</v>
          </cell>
          <cell r="F103" t="str">
            <v>QUANTIDADE</v>
          </cell>
          <cell r="G103" t="str">
            <v>PRECO</v>
          </cell>
          <cell r="H103" t="str">
            <v>PERCENTUAL</v>
          </cell>
          <cell r="I103" t="str">
            <v>TOTAL</v>
          </cell>
        </row>
        <row r="104">
          <cell r="C104" t="str">
            <v>01820</v>
          </cell>
          <cell r="D104" t="str">
            <v>ROLO ESTATICO DE 7 RODAS,AUTOPROPELIDO, 99 HP (CI)</v>
          </cell>
          <cell r="E104" t="str">
            <v>H</v>
          </cell>
          <cell r="F104">
            <v>5.1999999999999998E-3</v>
          </cell>
          <cell r="G104">
            <v>98.323999999999998</v>
          </cell>
          <cell r="H104">
            <v>0</v>
          </cell>
          <cell r="I104">
            <v>0.51129999999999998</v>
          </cell>
        </row>
        <row r="105">
          <cell r="C105" t="str">
            <v>01999</v>
          </cell>
          <cell r="D105" t="str">
            <v>MAO-DE-OBRA DE SERVENTE DA CONSTRUCAO CIVIL, INCLUSIVE ENCAR</v>
          </cell>
          <cell r="E105" t="str">
            <v>H</v>
          </cell>
          <cell r="F105">
            <v>7.4999999999999997E-2</v>
          </cell>
          <cell r="G105">
            <v>20.190000000000001</v>
          </cell>
          <cell r="H105" t="str">
            <v>3,00000000</v>
          </cell>
          <cell r="I105">
            <v>1.5597000000000001</v>
          </cell>
        </row>
        <row r="106">
          <cell r="C106">
            <v>0</v>
          </cell>
          <cell r="D106" t="str">
            <v>GOS SOCIAIS</v>
          </cell>
          <cell r="E106">
            <v>0</v>
          </cell>
          <cell r="F106">
            <v>0</v>
          </cell>
          <cell r="G106">
            <v>0</v>
          </cell>
          <cell r="H106">
            <v>0</v>
          </cell>
          <cell r="I106">
            <v>0</v>
          </cell>
        </row>
        <row r="107">
          <cell r="C107" t="str">
            <v>08.003.0001-A</v>
          </cell>
          <cell r="D107" t="str">
            <v>BASE OU SUB-BASE ESTABILIZADA GRANULOMETRICAMENTE,COM MISTUR</v>
          </cell>
          <cell r="E107" t="str">
            <v>M3</v>
          </cell>
          <cell r="F107">
            <v>0</v>
          </cell>
          <cell r="G107">
            <v>17.48</v>
          </cell>
          <cell r="H107">
            <v>0</v>
          </cell>
          <cell r="I107">
            <v>0</v>
          </cell>
        </row>
        <row r="108">
          <cell r="C108">
            <v>0</v>
          </cell>
          <cell r="D108" t="str">
            <v>A DE 2 OU MAIS MATERIAIS,DE ACORDO COM AS "INSTRUCOES PARA E</v>
          </cell>
          <cell r="E108">
            <v>0</v>
          </cell>
          <cell r="F108">
            <v>0</v>
          </cell>
          <cell r="G108">
            <v>0</v>
          </cell>
          <cell r="H108">
            <v>0</v>
          </cell>
          <cell r="I108">
            <v>0</v>
          </cell>
        </row>
        <row r="109">
          <cell r="C109">
            <v>0</v>
          </cell>
          <cell r="D109" t="str">
            <v>XECUCAO",DO DER-RJ,EXCLUSIVE ESCAVACAO E TRANSPORTE DOS MATE</v>
          </cell>
          <cell r="E109">
            <v>0</v>
          </cell>
          <cell r="F109">
            <v>0</v>
          </cell>
          <cell r="G109">
            <v>0</v>
          </cell>
          <cell r="H109">
            <v>0</v>
          </cell>
          <cell r="I109">
            <v>0</v>
          </cell>
        </row>
        <row r="110">
          <cell r="C110">
            <v>0</v>
          </cell>
          <cell r="D110" t="str">
            <v>RIAIS,INCLUSIVE O TRANSPORTE DA AGUA</v>
          </cell>
          <cell r="E110">
            <v>0</v>
          </cell>
          <cell r="F110">
            <v>0</v>
          </cell>
          <cell r="G110">
            <v>0</v>
          </cell>
          <cell r="H110">
            <v>0</v>
          </cell>
          <cell r="I110">
            <v>0</v>
          </cell>
        </row>
        <row r="111">
          <cell r="C111">
            <v>0</v>
          </cell>
          <cell r="D111" t="str">
            <v>3%-DESGASTE DE FERRAMENTAS E EPI</v>
          </cell>
          <cell r="E111">
            <v>0</v>
          </cell>
          <cell r="F111">
            <v>0</v>
          </cell>
          <cell r="G111">
            <v>0</v>
          </cell>
          <cell r="H111">
            <v>0</v>
          </cell>
          <cell r="I111">
            <v>0</v>
          </cell>
        </row>
        <row r="112">
          <cell r="C112" t="str">
            <v>20132</v>
          </cell>
          <cell r="D112" t="str">
            <v>MAO-DE-OBRA DE SERVENTE DA CONSTRUCAO CIVIL, INCLUSIVE ENCAR</v>
          </cell>
          <cell r="E112" t="str">
            <v>H</v>
          </cell>
          <cell r="F112">
            <v>7.4999999999999997E-2</v>
          </cell>
          <cell r="G112">
            <v>18.170000000000002</v>
          </cell>
          <cell r="H112" t="str">
            <v>3,00000000</v>
          </cell>
          <cell r="I112">
            <v>1.4036</v>
          </cell>
        </row>
        <row r="113">
          <cell r="C113">
            <v>0</v>
          </cell>
          <cell r="D113" t="str">
            <v>GOS SOCIAIS DESONERADOSCAMINHAO TANQUE 6000L (CP)</v>
          </cell>
          <cell r="E113">
            <v>0</v>
          </cell>
          <cell r="F113">
            <v>0</v>
          </cell>
          <cell r="G113">
            <v>0</v>
          </cell>
          <cell r="H113">
            <v>0</v>
          </cell>
          <cell r="I113">
            <v>0</v>
          </cell>
        </row>
        <row r="114">
          <cell r="F114" t="str">
            <v>VALOR:</v>
          </cell>
          <cell r="I114">
            <v>3.47</v>
          </cell>
        </row>
        <row r="116">
          <cell r="B116" t="str">
            <v>EMOP</v>
          </cell>
          <cell r="C116" t="str">
            <v>CONCRETO BETUMINOSO USINADO A QUENTE,MASSA MUITO FINA.PREPARO E FORNECIMENTO</v>
          </cell>
        </row>
        <row r="117">
          <cell r="C117" t="str">
            <v>COMPOSIÇÃO</v>
          </cell>
          <cell r="E117" t="str">
            <v>UNIDADE</v>
          </cell>
          <cell r="F117" t="str">
            <v>QUANTIDADE</v>
          </cell>
          <cell r="G117" t="str">
            <v>PRECO</v>
          </cell>
          <cell r="H117" t="str">
            <v>PERCENTUAL</v>
          </cell>
          <cell r="I117" t="str">
            <v>TOTAL</v>
          </cell>
        </row>
        <row r="118">
          <cell r="C118">
            <v>0</v>
          </cell>
          <cell r="D118" t="str">
            <v>SPORTE,PARA REGIAO METROPOLITANA DO RIO DE JANEIRO.FORNECIME</v>
          </cell>
          <cell r="E118">
            <v>0</v>
          </cell>
          <cell r="F118">
            <v>0</v>
          </cell>
          <cell r="G118">
            <v>0</v>
          </cell>
          <cell r="H118">
            <v>0</v>
          </cell>
          <cell r="I118">
            <v>0</v>
          </cell>
        </row>
        <row r="119">
          <cell r="C119">
            <v>0</v>
          </cell>
          <cell r="D119" t="str">
            <v>NTOAREIA INDUSTRIAL MEDIA, ABNT NBR 7211, PARA REGIAO METROPOLI</v>
          </cell>
          <cell r="E119">
            <v>0</v>
          </cell>
          <cell r="F119">
            <v>0</v>
          </cell>
          <cell r="G119">
            <v>0</v>
          </cell>
          <cell r="H119">
            <v>0</v>
          </cell>
          <cell r="I119">
            <v>0</v>
          </cell>
        </row>
        <row r="120">
          <cell r="C120">
            <v>0</v>
          </cell>
          <cell r="D120" t="str">
            <v>TANA DO RIO DE JANEIRO</v>
          </cell>
          <cell r="E120">
            <v>0</v>
          </cell>
          <cell r="F120">
            <v>0</v>
          </cell>
          <cell r="G120">
            <v>0</v>
          </cell>
          <cell r="H120">
            <v>0</v>
          </cell>
          <cell r="I120">
            <v>0</v>
          </cell>
        </row>
        <row r="121">
          <cell r="C121" t="str">
            <v>20.097.0020-0</v>
          </cell>
          <cell r="D121" t="str">
            <v>AREIA INDUSTRIAL FINA,CONFORME ABNT NBR 7211,INCLUSIVE TRANSPORTE,PARA REGIAO METROPOLITANA DO RIO DE JANEIRO.FORNECIMEN</v>
          </cell>
          <cell r="E121" t="str">
            <v>T</v>
          </cell>
          <cell r="F121">
            <v>0</v>
          </cell>
          <cell r="G121">
            <v>112</v>
          </cell>
          <cell r="H121">
            <v>0</v>
          </cell>
          <cell r="I121">
            <v>0</v>
          </cell>
        </row>
        <row r="122">
          <cell r="C122">
            <v>0</v>
          </cell>
          <cell r="D122" t="str">
            <v>TOAREIA INDUSTRIAL FINA, ABNT NBR 7211, PARA REGIAO METROPOLIT</v>
          </cell>
          <cell r="E122" t="str">
            <v>T</v>
          </cell>
          <cell r="F122" t="str">
            <v>1</v>
          </cell>
          <cell r="G122" t="str">
            <v>112</v>
          </cell>
          <cell r="H122" t="str">
            <v/>
          </cell>
          <cell r="I122" t="str">
            <v>112</v>
          </cell>
        </row>
        <row r="123">
          <cell r="C123">
            <v>0</v>
          </cell>
          <cell r="D123" t="str">
            <v>ANA DO RIO DE JANEIROAREIA INDUSTRIAL FINA,CONFORME ABNT NBR 7211,INCLUSIVE TRANS</v>
          </cell>
          <cell r="E123" t="str">
            <v>T</v>
          </cell>
          <cell r="F123" t="str">
            <v/>
          </cell>
          <cell r="G123" t="str">
            <v>112</v>
          </cell>
          <cell r="H123" t="str">
            <v/>
          </cell>
          <cell r="I123" t="str">
            <v/>
          </cell>
        </row>
        <row r="124">
          <cell r="C124">
            <v>0</v>
          </cell>
          <cell r="D124" t="str">
            <v>PORTE,PARA REGIAO METROPOLITANA DO RIO DE JANEIRO.FORNECIMENTO</v>
          </cell>
          <cell r="E124" t="str">
            <v/>
          </cell>
          <cell r="F124" t="str">
            <v/>
          </cell>
          <cell r="G124" t="str">
            <v/>
          </cell>
          <cell r="H124" t="str">
            <v/>
          </cell>
          <cell r="I124" t="str">
            <v/>
          </cell>
        </row>
        <row r="125">
          <cell r="C125" t="str">
            <v>14909</v>
          </cell>
          <cell r="D125" t="str">
            <v>AREIA INDUSTRIAL FINA, ABNT NBR 7211, PARA REGIAO METROPOLIT</v>
          </cell>
          <cell r="E125" t="str">
            <v>T</v>
          </cell>
          <cell r="F125">
            <v>1</v>
          </cell>
          <cell r="G125">
            <v>112</v>
          </cell>
          <cell r="H125">
            <v>0</v>
          </cell>
          <cell r="I125">
            <v>112</v>
          </cell>
        </row>
        <row r="126">
          <cell r="C126">
            <v>0</v>
          </cell>
          <cell r="D126" t="str">
            <v>ANA DO RIO DE JANEIRO</v>
          </cell>
          <cell r="E126">
            <v>0</v>
          </cell>
          <cell r="F126">
            <v>0</v>
          </cell>
          <cell r="G126">
            <v>0</v>
          </cell>
          <cell r="H126">
            <v>0</v>
          </cell>
          <cell r="I126">
            <v>0</v>
          </cell>
        </row>
        <row r="127">
          <cell r="F127" t="str">
            <v>VALOR:</v>
          </cell>
          <cell r="I127">
            <v>1104.53</v>
          </cell>
        </row>
        <row r="131">
          <cell r="B131" t="str">
            <v>EMOP</v>
          </cell>
          <cell r="C131" t="str">
            <v>REVESTIMENTO DE CONCRETO BETUMINOSO USINADO A QUENTE,DE ACORDO COM AS INSTRUCOES/ESPECIFICACOES DO CONTRATANTE,CONSIDERANDO SOMENTE O ESPALHAMENTO MANUAL E COMPACTACAO MECANICA</v>
          </cell>
        </row>
        <row r="132">
          <cell r="C132" t="str">
            <v>COMPOSIÇÃO</v>
          </cell>
          <cell r="E132" t="str">
            <v>UNIDADE</v>
          </cell>
          <cell r="F132" t="str">
            <v>QUANTIDADE</v>
          </cell>
          <cell r="G132" t="str">
            <v>PRECO</v>
          </cell>
          <cell r="H132" t="str">
            <v>PERCENTUAL</v>
          </cell>
          <cell r="I132" t="str">
            <v>TOTAL</v>
          </cell>
        </row>
        <row r="133">
          <cell r="C133" t="str">
            <v>01894</v>
          </cell>
          <cell r="D133" t="str">
            <v>VASSOURA MEC. REBOCAVEL LARG. 2,44M (CP)</v>
          </cell>
          <cell r="E133" t="str">
            <v>H</v>
          </cell>
          <cell r="F133">
            <v>3.7100000000000002E-3</v>
          </cell>
          <cell r="G133">
            <v>22.2837</v>
          </cell>
          <cell r="H133">
            <v>0</v>
          </cell>
          <cell r="I133">
            <v>8.2699999999999996E-2</v>
          </cell>
        </row>
        <row r="134">
          <cell r="C134" t="str">
            <v>01895</v>
          </cell>
          <cell r="D134" t="str">
            <v>VASSOURA MEC. REBOCAVEL LARG. 2,44M (CI)</v>
          </cell>
          <cell r="E134" t="str">
            <v>H</v>
          </cell>
          <cell r="F134">
            <v>2.9590000000000002E-2</v>
          </cell>
          <cell r="G134">
            <v>8.2980999999999998</v>
          </cell>
          <cell r="H134">
            <v>0</v>
          </cell>
          <cell r="I134">
            <v>0.2455</v>
          </cell>
        </row>
        <row r="135">
          <cell r="C135" t="str">
            <v>01999</v>
          </cell>
          <cell r="D135" t="str">
            <v>MAO-DE-OBRA DE SERVENTE DA CONSTRUCAO CIVIL, INCLUSIVE ENCARGOS SOCIAIS</v>
          </cell>
          <cell r="E135" t="str">
            <v>H</v>
          </cell>
          <cell r="F135">
            <v>0.13320000000000001</v>
          </cell>
          <cell r="G135">
            <v>20.190000000000001</v>
          </cell>
          <cell r="H135" t="str">
            <v>3,00000000</v>
          </cell>
          <cell r="I135">
            <v>2.77</v>
          </cell>
        </row>
        <row r="136">
          <cell r="C136" t="str">
            <v>13630</v>
          </cell>
          <cell r="D136" t="str">
            <v>MAO-DE-OBRA DE RASTILHEIRO, INCLUSIVE ENCARGOS SOCIAISREVESTIMENTO DE CONCRETO BETUMINOSO USINADO A QUENTE,DE ACOR</v>
          </cell>
          <cell r="E136" t="str">
            <v>H</v>
          </cell>
          <cell r="F136">
            <v>0.13320000000000001</v>
          </cell>
          <cell r="G136">
            <v>30.07</v>
          </cell>
          <cell r="H136" t="str">
            <v>3,00000000</v>
          </cell>
          <cell r="I136">
            <v>4.1254999999999997</v>
          </cell>
        </row>
        <row r="137">
          <cell r="C137">
            <v>0</v>
          </cell>
          <cell r="D137" t="str">
            <v>DO COM AS INSTRUCOES/ESPECIFICACOES DO CONTRATANTE,CONSIDERA</v>
          </cell>
          <cell r="E137">
            <v>0</v>
          </cell>
          <cell r="F137">
            <v>0</v>
          </cell>
          <cell r="G137">
            <v>0</v>
          </cell>
          <cell r="H137">
            <v>0</v>
          </cell>
          <cell r="I137">
            <v>0</v>
          </cell>
        </row>
        <row r="138">
          <cell r="C138">
            <v>0</v>
          </cell>
          <cell r="D138" t="str">
            <v>NDO SOMENTE O ESPALHAMENTO MANUAL E COMPACTACAO MECANICA</v>
          </cell>
          <cell r="E138">
            <v>0</v>
          </cell>
          <cell r="F138">
            <v>0</v>
          </cell>
          <cell r="G138">
            <v>0</v>
          </cell>
          <cell r="H138">
            <v>0</v>
          </cell>
          <cell r="I138">
            <v>0</v>
          </cell>
        </row>
        <row r="139">
          <cell r="C139">
            <v>0</v>
          </cell>
          <cell r="D139" t="str">
            <v>3%-DESGASTE DE FERRAMENTAS E EPI</v>
          </cell>
          <cell r="E139">
            <v>0</v>
          </cell>
          <cell r="F139">
            <v>0</v>
          </cell>
          <cell r="G139">
            <v>0</v>
          </cell>
          <cell r="H139">
            <v>0</v>
          </cell>
          <cell r="I139">
            <v>0</v>
          </cell>
        </row>
        <row r="140">
          <cell r="C140" t="str">
            <v>20125</v>
          </cell>
          <cell r="D140" t="str">
            <v>MAO-DE-OBRA DE RASTILHEIRO, INCLUSIVE ENCARGOS SOCIAIS DESON</v>
          </cell>
          <cell r="E140" t="str">
            <v>H</v>
          </cell>
          <cell r="F140">
            <v>0.13320000000000001</v>
          </cell>
          <cell r="G140">
            <v>27.06</v>
          </cell>
          <cell r="H140" t="str">
            <v>3,00000000</v>
          </cell>
          <cell r="I140">
            <v>3.7124999999999999</v>
          </cell>
        </row>
        <row r="141">
          <cell r="C141">
            <v>0</v>
          </cell>
          <cell r="D141" t="str">
            <v>ERADOSMAO-DE-OBRA DE SERVENTE DA CONSTRUCAO CIVIL, INCLUSIVE ENCAR</v>
          </cell>
          <cell r="E141">
            <v>0</v>
          </cell>
          <cell r="F141">
            <v>0</v>
          </cell>
          <cell r="G141">
            <v>0</v>
          </cell>
          <cell r="H141">
            <v>0</v>
          </cell>
          <cell r="I141">
            <v>0</v>
          </cell>
        </row>
        <row r="142">
          <cell r="C142">
            <v>0</v>
          </cell>
          <cell r="D142" t="str">
            <v>GOS SOCIAIS DESONERADOS</v>
          </cell>
          <cell r="E142">
            <v>0</v>
          </cell>
          <cell r="F142">
            <v>0</v>
          </cell>
          <cell r="G142">
            <v>0</v>
          </cell>
          <cell r="H142">
            <v>0</v>
          </cell>
          <cell r="I142">
            <v>0</v>
          </cell>
        </row>
        <row r="143">
          <cell r="F143" t="str">
            <v>VALOR:</v>
          </cell>
          <cell r="I143">
            <v>10.936199999999999</v>
          </cell>
        </row>
        <row r="146">
          <cell r="B146" t="str">
            <v>EMOP</v>
          </cell>
          <cell r="C146" t="str">
            <v>PINTURA DE LIGACAO DE ACORDO COM AS INSTRUCOES PARA EXECUCAODO DER-RJ</v>
          </cell>
        </row>
        <row r="147">
          <cell r="C147" t="str">
            <v>COMPOSIÇÃO</v>
          </cell>
          <cell r="E147" t="str">
            <v>UNIDADE</v>
          </cell>
          <cell r="F147" t="str">
            <v>QUANTIDADE</v>
          </cell>
          <cell r="G147" t="str">
            <v>PRECO</v>
          </cell>
          <cell r="H147" t="str">
            <v>PERCENTUAL</v>
          </cell>
          <cell r="I147" t="str">
            <v>TOTAL</v>
          </cell>
        </row>
        <row r="148">
          <cell r="C148" t="str">
            <v>00007</v>
          </cell>
          <cell r="D148" t="str">
            <v>CIMENTO ASFALTICO DE PETROLEO, CAP 50/70, A GRANEL</v>
          </cell>
          <cell r="E148" t="str">
            <v>KG</v>
          </cell>
          <cell r="F148">
            <v>5</v>
          </cell>
          <cell r="G148">
            <v>4.6044</v>
          </cell>
          <cell r="H148">
            <v>0</v>
          </cell>
          <cell r="I148">
            <v>1.8761000000000001</v>
          </cell>
        </row>
        <row r="149">
          <cell r="C149" t="str">
            <v>00446</v>
          </cell>
          <cell r="D149" t="str">
            <v>PARALELEPIPEDO 40 UN/M2</v>
          </cell>
          <cell r="E149" t="str">
            <v>UN</v>
          </cell>
          <cell r="F149">
            <v>40</v>
          </cell>
          <cell r="G149">
            <v>2</v>
          </cell>
          <cell r="H149">
            <v>0</v>
          </cell>
          <cell r="I149">
            <v>1.95E-2</v>
          </cell>
        </row>
        <row r="150">
          <cell r="C150" t="str">
            <v>01016</v>
          </cell>
          <cell r="D150" t="str">
            <v>ROLO COMPACT. 6 A 9T, MOTOR DIESEL 55CV,INCLUSIVE OPERADOR (</v>
          </cell>
          <cell r="E150" t="str">
            <v>H</v>
          </cell>
          <cell r="F150">
            <v>5.4999999999999997E-3</v>
          </cell>
          <cell r="G150">
            <v>176.7842</v>
          </cell>
          <cell r="H150">
            <v>0</v>
          </cell>
          <cell r="I150">
            <v>1.4999999999999999E-2</v>
          </cell>
        </row>
        <row r="151">
          <cell r="C151">
            <v>0</v>
          </cell>
          <cell r="D151" t="str">
            <v>CP)</v>
          </cell>
          <cell r="E151">
            <v>0</v>
          </cell>
          <cell r="F151">
            <v>0</v>
          </cell>
          <cell r="G151">
            <v>0</v>
          </cell>
          <cell r="H151">
            <v>0</v>
          </cell>
          <cell r="I151">
            <v>0.1013</v>
          </cell>
        </row>
        <row r="152">
          <cell r="C152" t="str">
            <v>01018</v>
          </cell>
          <cell r="D152" t="str">
            <v>ROLO COMPACT. 6 A 9T, MOTOR DIESEL 55CV,INCLUSIVE OPERADOR (</v>
          </cell>
          <cell r="E152" t="str">
            <v>H</v>
          </cell>
          <cell r="F152">
            <v>1E-3</v>
          </cell>
          <cell r="G152">
            <v>79.795000000000002</v>
          </cell>
          <cell r="H152">
            <v>0</v>
          </cell>
          <cell r="I152">
            <v>0.19989999999999999</v>
          </cell>
        </row>
        <row r="153">
          <cell r="C153">
            <v>0</v>
          </cell>
          <cell r="D153" t="str">
            <v>CI)</v>
          </cell>
          <cell r="E153">
            <v>0</v>
          </cell>
          <cell r="F153">
            <v>0</v>
          </cell>
          <cell r="G153">
            <v>0</v>
          </cell>
          <cell r="H153">
            <v>0</v>
          </cell>
          <cell r="I153">
            <v>3.5999999999999999E-3</v>
          </cell>
        </row>
        <row r="154">
          <cell r="C154" t="str">
            <v>01991</v>
          </cell>
          <cell r="D154" t="str">
            <v>MAO-DE-OBRA DE CALCETEIRO, INCLUSIVE ENCARGOS SOCIAIS</v>
          </cell>
          <cell r="E154" t="str">
            <v>H</v>
          </cell>
          <cell r="F154">
            <v>0.42</v>
          </cell>
          <cell r="G154">
            <v>27.92</v>
          </cell>
          <cell r="H154">
            <v>0</v>
          </cell>
          <cell r="I154">
            <v>2.5999999999999999E-3</v>
          </cell>
        </row>
        <row r="155">
          <cell r="C155" t="str">
            <v>01999</v>
          </cell>
          <cell r="D155" t="str">
            <v>MAO-DE-OBRA DE SERVENTE DA CONSTRUCAO CIVIL, INCLUSIVE ENCARGOS SOCIAIS</v>
          </cell>
          <cell r="E155" t="str">
            <v>H</v>
          </cell>
          <cell r="F155" t="str">
            <v>1,47</v>
          </cell>
          <cell r="G155" t="str">
            <v>20,19</v>
          </cell>
          <cell r="H155" t="str">
            <v/>
          </cell>
          <cell r="I155">
            <v>5.8200000000000002E-2</v>
          </cell>
        </row>
        <row r="156">
          <cell r="F156" t="str">
            <v>VALOR:</v>
          </cell>
          <cell r="I156">
            <v>2.27</v>
          </cell>
        </row>
        <row r="161">
          <cell r="B161" t="str">
            <v>EMOP</v>
          </cell>
          <cell r="C161" t="str">
            <v>TUBO DE FERRO GALVANIZADO COM DIAMETRO DE 4",COM COSTURA,PARA INSTALACOES DIVERSAS ENTERRADAS,INCLUSIVE CONEXOES,EMENDASE PROTECAO ANTICORROSIVA.FORNECIMENTO E COLOCACAO</v>
          </cell>
        </row>
        <row r="162">
          <cell r="C162" t="str">
            <v>COMPOSIÇÃO</v>
          </cell>
          <cell r="E162" t="str">
            <v>UNIDADE</v>
          </cell>
          <cell r="F162" t="str">
            <v>QUANTIDADE</v>
          </cell>
          <cell r="G162" t="str">
            <v>PRECO</v>
          </cell>
          <cell r="H162" t="str">
            <v>PERCENTUAL</v>
          </cell>
          <cell r="I162" t="str">
            <v>TOTAL</v>
          </cell>
        </row>
        <row r="163">
          <cell r="C163" t="str">
            <v>00172</v>
          </cell>
          <cell r="D163" t="str">
            <v>TUBO DE ACO GALVANIZADO, COM COSTURA, PESADO, NBR 5580, DN=1.1/2"</v>
          </cell>
          <cell r="E163" t="str">
            <v>M</v>
          </cell>
          <cell r="F163">
            <v>1.05</v>
          </cell>
          <cell r="G163">
            <v>49.52</v>
          </cell>
          <cell r="H163" t="str">
            <v>10,00000000</v>
          </cell>
          <cell r="I163">
            <v>57.195599999999999</v>
          </cell>
        </row>
        <row r="164">
          <cell r="C164" t="str">
            <v>07254</v>
          </cell>
          <cell r="D164" t="str">
            <v>PRIMER ASFALTICO A BASE DE AGUA</v>
          </cell>
          <cell r="E164" t="str">
            <v>L</v>
          </cell>
          <cell r="F164">
            <v>0.15160000000000001</v>
          </cell>
          <cell r="G164">
            <v>6.56</v>
          </cell>
          <cell r="H164">
            <v>0</v>
          </cell>
          <cell r="I164">
            <v>0.99450000000000005</v>
          </cell>
        </row>
        <row r="165">
          <cell r="C165" t="str">
            <v>14706</v>
          </cell>
          <cell r="D165" t="str">
            <v>LIXA PARA FERRO Nº 100FITA ANTICORROSIVA, ROLO DE 50MMX30M</v>
          </cell>
          <cell r="E165" t="str">
            <v>UN</v>
          </cell>
          <cell r="F165">
            <v>0.25</v>
          </cell>
          <cell r="G165">
            <v>2.4</v>
          </cell>
          <cell r="H165">
            <v>0</v>
          </cell>
          <cell r="I165">
            <v>0.6</v>
          </cell>
        </row>
        <row r="166">
          <cell r="C166" t="str">
            <v>20039</v>
          </cell>
          <cell r="D166" t="str">
            <v>MAO-DE-OBRA DE BOMBEIRO HIDRAULICO DA CONSTRUCAO CIVIL, INCLUSIVE ENCARGOS SOCIAIS DESONERADOS</v>
          </cell>
          <cell r="E166" t="str">
            <v>H</v>
          </cell>
          <cell r="F166">
            <v>0.21</v>
          </cell>
          <cell r="G166">
            <v>25.13</v>
          </cell>
          <cell r="H166" t="str">
            <v>3,00000000</v>
          </cell>
          <cell r="I166">
            <v>5.4356</v>
          </cell>
        </row>
        <row r="167">
          <cell r="C167" t="str">
            <v>20118</v>
          </cell>
          <cell r="D167" t="str">
            <v>MAO-DE-OBRA DE PINTOR, INCLUSIVE ENCARGOS SOCIAIS DESONERADO</v>
          </cell>
          <cell r="E167" t="str">
            <v>H</v>
          </cell>
          <cell r="F167">
            <v>0.17199999999999999</v>
          </cell>
          <cell r="G167">
            <v>25.13</v>
          </cell>
          <cell r="H167" t="str">
            <v>3,00000000</v>
          </cell>
          <cell r="I167">
            <v>4.452</v>
          </cell>
        </row>
        <row r="168">
          <cell r="C168">
            <v>0</v>
          </cell>
          <cell r="D168" t="str">
            <v>S</v>
          </cell>
          <cell r="E168">
            <v>0</v>
          </cell>
          <cell r="F168">
            <v>0</v>
          </cell>
          <cell r="G168">
            <v>0</v>
          </cell>
          <cell r="H168">
            <v>0</v>
          </cell>
          <cell r="I168">
            <v>0</v>
          </cell>
        </row>
        <row r="169">
          <cell r="C169" t="str">
            <v>20132</v>
          </cell>
          <cell r="D169" t="str">
            <v>MAO-DE-OBRA DE SERVENTE DA CONSTRUCAO CIVIL, INCLUSIVE ENCAR</v>
          </cell>
          <cell r="E169" t="str">
            <v>H</v>
          </cell>
          <cell r="F169">
            <v>0.21</v>
          </cell>
          <cell r="G169">
            <v>18.170000000000002</v>
          </cell>
          <cell r="H169" t="str">
            <v>3,00000000</v>
          </cell>
          <cell r="I169">
            <v>3.9302000000000001</v>
          </cell>
        </row>
        <row r="170">
          <cell r="F170" t="str">
            <v>VALOR:</v>
          </cell>
          <cell r="I170">
            <v>72.599999999999994</v>
          </cell>
        </row>
        <row r="173">
          <cell r="B173" t="str">
            <v>EMOP</v>
          </cell>
          <cell r="C173" t="str">
            <v>SINALIZACAO HORIZONTAL,MECANICA,COM TINTA TERMOPLASTICA A BASE DE RESINAS NATURAIS E/OU SINTETICAS,EM VIAS URBANAS,APLICADA POR EXTRUSAO,CONFORME ABNT NBR 12935,13132 E NORMA DNIT100/2018-ES.</v>
          </cell>
        </row>
        <row r="174">
          <cell r="C174" t="str">
            <v>COMPOSIÇÃO</v>
          </cell>
          <cell r="E174" t="str">
            <v>UNIDADE</v>
          </cell>
          <cell r="F174" t="str">
            <v>QUANTIDADE</v>
          </cell>
          <cell r="G174" t="str">
            <v>PRECO</v>
          </cell>
          <cell r="H174" t="str">
            <v>PERCENTUAL</v>
          </cell>
          <cell r="I174" t="str">
            <v>TOTAL</v>
          </cell>
        </row>
        <row r="175">
          <cell r="C175" t="str">
            <v>01001</v>
          </cell>
          <cell r="D175" t="str">
            <v>CAMINHAO CARROC. FIXA, 3,5T (CP)</v>
          </cell>
          <cell r="E175" t="str">
            <v>H</v>
          </cell>
          <cell r="F175">
            <v>0.106</v>
          </cell>
          <cell r="G175">
            <v>173.2116</v>
          </cell>
          <cell r="H175">
            <v>0</v>
          </cell>
          <cell r="I175">
            <v>18.360399999999998</v>
          </cell>
        </row>
        <row r="176">
          <cell r="C176" t="str">
            <v>01153</v>
          </cell>
          <cell r="D176" t="str">
            <v>MAQUINA DEMARCACAO DE FAIXA (CP)</v>
          </cell>
          <cell r="E176" t="str">
            <v>H</v>
          </cell>
          <cell r="F176">
            <v>6.6000000000000003E-2</v>
          </cell>
          <cell r="G176">
            <v>249.40430000000001</v>
          </cell>
          <cell r="H176">
            <v>0</v>
          </cell>
          <cell r="I176">
            <v>16.460699999999999</v>
          </cell>
        </row>
        <row r="177">
          <cell r="C177" t="str">
            <v>01972</v>
          </cell>
          <cell r="D177" t="str">
            <v>MAO-DE-OBRA DE AUXILIAR DE MECANICO, INCLUSIVE ENCARGOS SOCIAIS</v>
          </cell>
          <cell r="E177" t="str">
            <v>H</v>
          </cell>
          <cell r="F177">
            <v>0.21199999999999999</v>
          </cell>
          <cell r="G177">
            <v>21.27</v>
          </cell>
          <cell r="H177" t="str">
            <v>3,00000000</v>
          </cell>
          <cell r="I177">
            <v>4.6444999999999999</v>
          </cell>
        </row>
        <row r="178">
          <cell r="C178" t="str">
            <v>01999</v>
          </cell>
          <cell r="D178" t="str">
            <v>MAO-DE-OBRA DE SERVENTE DA CONSTRUCAO CIVIL, INCLUSIVE ENCARGOS SOCIAIS</v>
          </cell>
          <cell r="E178" t="str">
            <v>H</v>
          </cell>
          <cell r="F178">
            <v>0.53300000000000003</v>
          </cell>
          <cell r="G178">
            <v>20.190000000000001</v>
          </cell>
          <cell r="H178" t="str">
            <v>3,00000000</v>
          </cell>
          <cell r="I178">
            <v>11.084099999999999</v>
          </cell>
        </row>
        <row r="179">
          <cell r="C179" t="str">
            <v>02990</v>
          </cell>
          <cell r="D179" t="str">
            <v>MASSA TERMOPLASTICA RESINA NATURAL</v>
          </cell>
          <cell r="E179" t="str">
            <v>KG</v>
          </cell>
          <cell r="F179">
            <v>6.15</v>
          </cell>
          <cell r="G179">
            <v>11.22</v>
          </cell>
          <cell r="H179">
            <v>0</v>
          </cell>
          <cell r="I179">
            <v>69.003</v>
          </cell>
        </row>
        <row r="180">
          <cell r="C180" t="str">
            <v>02994</v>
          </cell>
          <cell r="D180" t="str">
            <v>MICRO-ESFERA DE VIDRO, TIPO "DROP-ON"</v>
          </cell>
          <cell r="E180" t="str">
            <v>KG</v>
          </cell>
          <cell r="F180">
            <v>0.25</v>
          </cell>
          <cell r="G180">
            <v>9.4700000000000006</v>
          </cell>
          <cell r="H180">
            <v>0</v>
          </cell>
          <cell r="I180">
            <v>2.3675000000000002</v>
          </cell>
        </row>
        <row r="181">
          <cell r="C181" t="str">
            <v>02995</v>
          </cell>
          <cell r="D181" t="str">
            <v>MICRO-ESFERA DE VIDRO, TIPO "PRE-MIX"</v>
          </cell>
          <cell r="E181" t="str">
            <v>KG</v>
          </cell>
          <cell r="F181">
            <v>0.25</v>
          </cell>
          <cell r="G181">
            <v>9.4700000000000006</v>
          </cell>
          <cell r="H181">
            <v>0</v>
          </cell>
          <cell r="I181">
            <v>2.3675000000000002</v>
          </cell>
        </row>
        <row r="182">
          <cell r="F182" t="str">
            <v>VALOR:</v>
          </cell>
          <cell r="I182">
            <v>124.28</v>
          </cell>
        </row>
        <row r="185">
          <cell r="B185" t="str">
            <v>SCO</v>
          </cell>
          <cell r="C185" t="str">
            <v>PLACA DE SINALIZACAO EM ALUMINIO, ESPESSURA 1,5MM, COM FUNDO PINTADO, SIMBOLOS E TARJAS EM PELICULA REFLETIVA COM ESFERAS INCLUSAS TIPO I-A DA NBR 14644, INCLUSIVE ELEMENTOS DE FIXACAO, CONFORME ESPECIFICACAO DA CET-RIO</v>
          </cell>
        </row>
        <row r="186">
          <cell r="C186" t="str">
            <v>COMPOSIÇÃO</v>
          </cell>
          <cell r="E186" t="str">
            <v>UNIDADE</v>
          </cell>
          <cell r="F186" t="str">
            <v>QUANTIDADE</v>
          </cell>
          <cell r="G186" t="str">
            <v>PRECO</v>
          </cell>
          <cell r="H186" t="str">
            <v>PERCENTUAL</v>
          </cell>
          <cell r="I186" t="str">
            <v>TOTAL</v>
          </cell>
        </row>
        <row r="187">
          <cell r="C187" t="str">
            <v>MAT099700</v>
          </cell>
          <cell r="D187" t="str">
            <v>PLACA DE SINALIZACAO EM ALUMINIO, ESPESSURA 1,5MM, COM FUNDO PINTADO, SIMBOLOS E TARJAS EM PELICULA REFLETIVA COM ESFERAS INCLUSAS TIPO I-A DA NBR 14644, INCLUSIVE ELEMENTOS DE FIXACAO, CONFORME ESPECIFICACAO DA CET</v>
          </cell>
          <cell r="E187" t="str">
            <v>M²</v>
          </cell>
          <cell r="F187">
            <v>1</v>
          </cell>
          <cell r="G187">
            <v>469</v>
          </cell>
          <cell r="H187">
            <v>0</v>
          </cell>
          <cell r="I187">
            <v>469</v>
          </cell>
        </row>
        <row r="188">
          <cell r="F188" t="str">
            <v>VALOR:</v>
          </cell>
          <cell r="I188">
            <v>469</v>
          </cell>
        </row>
        <row r="192">
          <cell r="B192" t="str">
            <v>SCO</v>
          </cell>
          <cell r="C192" t="str">
            <v>INSTALACAO E RETIRADA DE PLACAS EM POSTES SIMPLES, CET-RIO OU POSTES RIOLUZ</v>
          </cell>
        </row>
        <row r="193">
          <cell r="C193" t="str">
            <v>COMPOSIÇÃO</v>
          </cell>
          <cell r="E193" t="str">
            <v>UNIDADE</v>
          </cell>
          <cell r="F193" t="str">
            <v>QUANTIDADE</v>
          </cell>
          <cell r="G193" t="str">
            <v>PRECO</v>
          </cell>
          <cell r="H193" t="str">
            <v>PERCENTUAL</v>
          </cell>
          <cell r="I193" t="str">
            <v>TOTAL</v>
          </cell>
        </row>
        <row r="194">
          <cell r="C194" t="str">
            <v>MOD001850</v>
          </cell>
          <cell r="D194" t="str">
            <v>MONTADOR B - MONTAGEM DE ESTRUTURAS METALICAS DE MENOR CATEGORIA</v>
          </cell>
          <cell r="E194" t="str">
            <v>H</v>
          </cell>
          <cell r="F194">
            <v>0.33333299999999999</v>
          </cell>
          <cell r="G194">
            <v>23.6</v>
          </cell>
          <cell r="I194">
            <v>7.87</v>
          </cell>
        </row>
        <row r="195">
          <cell r="C195" t="str">
            <v>MOI000050</v>
          </cell>
          <cell r="D195" t="str">
            <v>AJUDANTE</v>
          </cell>
          <cell r="E195" t="str">
            <v>H</v>
          </cell>
          <cell r="F195">
            <v>0.33333299999999999</v>
          </cell>
          <cell r="G195">
            <v>18.62</v>
          </cell>
          <cell r="I195">
            <v>6.21</v>
          </cell>
        </row>
        <row r="196">
          <cell r="C196" t="str">
            <v>EVE000050</v>
          </cell>
          <cell r="D196" t="str">
            <v>3% INCIDENTE SOBRE MAO DE OBRA DIRETA COM ENCARGOS SOCIAIS PARA COBRIR DESPESAS RELATIVA A EQUIPAMENTOS DE PROTECAO INDIVIDUAL, UNIFORMES E FERRAMENTAS</v>
          </cell>
          <cell r="E196" t="str">
            <v>%</v>
          </cell>
          <cell r="F196">
            <v>3.0000000000000001E-3</v>
          </cell>
          <cell r="G196">
            <v>14.08</v>
          </cell>
          <cell r="I196">
            <v>0.42</v>
          </cell>
        </row>
        <row r="197">
          <cell r="C197" t="str">
            <v>REQ005901</v>
          </cell>
          <cell r="D197" t="str">
            <v>CAMINHONETA DE SERVICO, COM CABINE E CACAMBA, COM MOTOR BICOMBUSTIVEL, CABINE SIMPLES, COM AR CONDICIONADO E DIRECAO HIDRAULICA, CAPACIDADE DE CARGA MINIMA DE 650KG, TRACAO 4 X 2, COM MOTORISTA E MATERIAL DE OPERACAO. CUSTO HORARIO IMPRODUTIVO (MOTOR FUNCIONANDO).</v>
          </cell>
          <cell r="E197" t="str">
            <v>H</v>
          </cell>
          <cell r="F197">
            <v>0.33333299999999999</v>
          </cell>
          <cell r="G197">
            <v>82.68</v>
          </cell>
          <cell r="I197">
            <v>27.559972440000003</v>
          </cell>
        </row>
        <row r="198">
          <cell r="F198" t="str">
            <v>VALOR:</v>
          </cell>
          <cell r="I198">
            <v>42.059972440000003</v>
          </cell>
        </row>
        <row r="202">
          <cell r="B202" t="str">
            <v>EMOP</v>
          </cell>
          <cell r="C202" t="str">
            <v>POSTE DE ACO,RETO,CONICO CONTINUO,ALTURA DE 3,50M,SEM SAPATA.FORNECIMENTO</v>
          </cell>
        </row>
        <row r="203">
          <cell r="C203" t="str">
            <v>COMPOSIÇÃO</v>
          </cell>
          <cell r="E203" t="str">
            <v>UNIDADE</v>
          </cell>
          <cell r="F203" t="str">
            <v>QUANTIDADE</v>
          </cell>
          <cell r="G203" t="str">
            <v>PRECO</v>
          </cell>
          <cell r="H203" t="str">
            <v>PERCENTUAL</v>
          </cell>
          <cell r="I203" t="str">
            <v>TOTAL</v>
          </cell>
        </row>
        <row r="204">
          <cell r="C204">
            <v>0</v>
          </cell>
          <cell r="D204" t="str">
            <v>E FUNDACAO E FORNECIMENTO DO POSTE3%-DESGASTE DE FERRAMENTAS E EPI</v>
          </cell>
          <cell r="E204">
            <v>0</v>
          </cell>
          <cell r="F204">
            <v>0</v>
          </cell>
          <cell r="G204">
            <v>0</v>
          </cell>
          <cell r="H204">
            <v>0</v>
          </cell>
          <cell r="I204">
            <v>0</v>
          </cell>
        </row>
        <row r="205">
          <cell r="F205" t="str">
            <v>VALOR:</v>
          </cell>
          <cell r="I205">
            <v>0</v>
          </cell>
        </row>
        <row r="208">
          <cell r="B208" t="str">
            <v>EMOP</v>
          </cell>
          <cell r="C208" t="str">
            <v>POSTE DE ACO,RETO,CONICO CONTINUO,ALTURA DE 4,50M,SEM SAPATAESPECIFICACAO EM-CME-04 DA RIOLUZ.FORNECIMENTO</v>
          </cell>
        </row>
        <row r="209">
          <cell r="C209" t="str">
            <v>COMPOSIÇÃO</v>
          </cell>
          <cell r="E209" t="str">
            <v>UNIDADE</v>
          </cell>
          <cell r="F209" t="str">
            <v>QUANTIDADE</v>
          </cell>
          <cell r="G209" t="str">
            <v>PRECO</v>
          </cell>
          <cell r="H209" t="str">
            <v>PERCENTUAL</v>
          </cell>
          <cell r="I209" t="str">
            <v>TOTAL</v>
          </cell>
        </row>
        <row r="210">
          <cell r="C210" t="str">
            <v>01919</v>
          </cell>
          <cell r="D210" t="str">
            <v>MAO DE OBRA DE AJUDANTE DE MONTADOR ELETROMECANICO, INCLUSIV  E ENCARGOS SOCIAIS</v>
          </cell>
          <cell r="E210" t="str">
            <v>H</v>
          </cell>
          <cell r="F210">
            <v>12</v>
          </cell>
          <cell r="G210">
            <v>17.39</v>
          </cell>
          <cell r="H210" t="str">
            <v>3,00000000</v>
          </cell>
          <cell r="I210">
            <v>214.94040000000001</v>
          </cell>
        </row>
        <row r="211">
          <cell r="F211" t="str">
            <v>VALOR:</v>
          </cell>
          <cell r="I211">
            <v>214.94040000000001</v>
          </cell>
        </row>
        <row r="214">
          <cell r="B214" t="str">
            <v>EMOP</v>
          </cell>
          <cell r="C214" t="str">
            <v>ASSENTAMENTO DE POSTE RETO,DE ACO DE 3,50 ATE 6,00M,COM ENGASTAMENTO DA PARTE INFERIOR DA COLUNA DIRETAMENTE NO SOLO,EXCLUSIVE FORNECIMENTO DO POSTE</v>
          </cell>
        </row>
        <row r="215">
          <cell r="C215" t="str">
            <v>COMPOSIÇÃO</v>
          </cell>
          <cell r="E215" t="str">
            <v>UNIDADE</v>
          </cell>
          <cell r="F215" t="str">
            <v>QUANTIDADE</v>
          </cell>
          <cell r="G215" t="str">
            <v>PRECO</v>
          </cell>
          <cell r="H215" t="str">
            <v>PERCENTUAL</v>
          </cell>
          <cell r="I215" t="str">
            <v>TOTAL</v>
          </cell>
        </row>
        <row r="216">
          <cell r="C216">
            <v>0</v>
          </cell>
          <cell r="D216" t="str">
            <v>3%-DESGASTE DE FERRAMENTAS E EPIAREIA LAVADA, GROSSA, PARA REGIAO METROPOLITANA DO RIO DE JA</v>
          </cell>
          <cell r="E216">
            <v>0</v>
          </cell>
          <cell r="F216">
            <v>0</v>
          </cell>
          <cell r="G216">
            <v>0</v>
          </cell>
          <cell r="H216">
            <v>0</v>
          </cell>
          <cell r="I216">
            <v>0</v>
          </cell>
        </row>
        <row r="217">
          <cell r="C217">
            <v>0</v>
          </cell>
          <cell r="D217" t="str">
            <v>NEIROCIMENTO PORTLAND COMPOSTO CP II-32, EM SACO DE 50KG, CONFORM</v>
          </cell>
          <cell r="E217">
            <v>0</v>
          </cell>
          <cell r="F217">
            <v>0</v>
          </cell>
          <cell r="G217">
            <v>0</v>
          </cell>
          <cell r="H217">
            <v>0</v>
          </cell>
          <cell r="I217">
            <v>0</v>
          </cell>
        </row>
        <row r="218">
          <cell r="C218">
            <v>0</v>
          </cell>
          <cell r="D218" t="str">
            <v>E ABNT NBR 16697MAO DE OBRA DE AJUDANTE DE MONTADOR ELETROMECANICO, INCLUSIV</v>
          </cell>
          <cell r="E218">
            <v>0</v>
          </cell>
          <cell r="F218">
            <v>0</v>
          </cell>
          <cell r="G218">
            <v>0</v>
          </cell>
          <cell r="H218">
            <v>0</v>
          </cell>
          <cell r="I218">
            <v>0</v>
          </cell>
        </row>
        <row r="219">
          <cell r="C219">
            <v>0</v>
          </cell>
          <cell r="D219" t="str">
            <v>E ENCARGOS SOCIAIS</v>
          </cell>
          <cell r="E219">
            <v>0</v>
          </cell>
          <cell r="F219">
            <v>0</v>
          </cell>
          <cell r="G219">
            <v>0</v>
          </cell>
          <cell r="H219">
            <v>0</v>
          </cell>
          <cell r="I219">
            <v>0</v>
          </cell>
        </row>
        <row r="220">
          <cell r="F220" t="str">
            <v>VALOR:</v>
          </cell>
          <cell r="I220">
            <v>0</v>
          </cell>
        </row>
        <row r="222">
          <cell r="B222" t="str">
            <v>EMOP</v>
          </cell>
          <cell r="C222" t="str">
            <v>MAO DE OBRA DE ENGENHEIRO OU ARQUITETO PLENO,INCLUSIVE ENCARGOS SOCIAIS</v>
          </cell>
        </row>
        <row r="223">
          <cell r="C223" t="str">
            <v>COMPOSIÇÃO</v>
          </cell>
          <cell r="E223" t="str">
            <v>UNIDADE</v>
          </cell>
          <cell r="F223" t="str">
            <v>QUANTIDADE</v>
          </cell>
          <cell r="G223" t="str">
            <v>PRECO</v>
          </cell>
          <cell r="H223" t="str">
            <v>PERCENTUAL</v>
          </cell>
          <cell r="I223" t="str">
            <v>TOTAL</v>
          </cell>
        </row>
        <row r="224">
          <cell r="C224" t="str">
            <v>14610</v>
          </cell>
          <cell r="D224" t="str">
            <v>MAO-DE-OBRA DE ENGENHEIRO PLENO, INCLUSIVE ENCARGOS SOCIAIS</v>
          </cell>
          <cell r="E224" t="str">
            <v>H</v>
          </cell>
          <cell r="F224">
            <v>176</v>
          </cell>
          <cell r="G224">
            <v>182.91</v>
          </cell>
          <cell r="H224">
            <v>0</v>
          </cell>
          <cell r="I224">
            <v>32192.16</v>
          </cell>
        </row>
        <row r="225">
          <cell r="F225" t="str">
            <v>VALOR:</v>
          </cell>
          <cell r="I225">
            <v>32192.16</v>
          </cell>
        </row>
        <row r="228">
          <cell r="B228" t="str">
            <v>EMOP</v>
          </cell>
          <cell r="C228" t="str">
            <v>MAO-DE-OBRA DE AJUDANTE,INCLUSIVE ENCARGOS SOCIAIS</v>
          </cell>
        </row>
        <row r="229">
          <cell r="C229" t="str">
            <v>COMPOSIÇÃO</v>
          </cell>
          <cell r="E229" t="str">
            <v>UNIDADE</v>
          </cell>
          <cell r="F229" t="str">
            <v>QUANTIDADE</v>
          </cell>
          <cell r="G229" t="str">
            <v>PRECO</v>
          </cell>
          <cell r="H229" t="str">
            <v>PERCENTUAL</v>
          </cell>
          <cell r="I229" t="str">
            <v>TOTAL</v>
          </cell>
        </row>
        <row r="230">
          <cell r="C230" t="str">
            <v>01921</v>
          </cell>
          <cell r="D230" t="str">
            <v>MAO-DE-OBRA DE AJUDANTE DE CONSTRUCAO CIVIL, INCLUSIVE ENCARGOS SOCIAIS</v>
          </cell>
          <cell r="E230" t="str">
            <v>H</v>
          </cell>
          <cell r="F230">
            <v>176</v>
          </cell>
          <cell r="G230">
            <v>20.190000000000001</v>
          </cell>
          <cell r="H230">
            <v>0</v>
          </cell>
          <cell r="I230">
            <v>3553.44</v>
          </cell>
        </row>
        <row r="231">
          <cell r="F231" t="str">
            <v>VALOR:</v>
          </cell>
          <cell r="I231">
            <v>3553.44</v>
          </cell>
        </row>
      </sheetData>
      <sheetData sheetId="14">
        <row r="1">
          <cell r="B1" t="str">
            <v>DESCRICAO</v>
          </cell>
          <cell r="C1" t="str">
            <v>UNIDADE</v>
          </cell>
          <cell r="D1" t="str">
            <v>QUANTIDADE</v>
          </cell>
          <cell r="E1" t="str">
            <v>PRECO</v>
          </cell>
          <cell r="F1" t="str">
            <v>PERCENTUAL</v>
          </cell>
          <cell r="G1" t="str">
            <v>TOTAL</v>
          </cell>
        </row>
        <row r="2">
          <cell r="B2" t="str">
            <v>LIMITE DE PLASTICIDADE</v>
          </cell>
          <cell r="C2" t="str">
            <v>UN</v>
          </cell>
          <cell r="E2">
            <v>195.54</v>
          </cell>
        </row>
        <row r="3">
          <cell r="B3" t="str">
            <v>COMPOSICAO BASICA-ENSAIO DE LABORATORIO</v>
          </cell>
          <cell r="C3" t="str">
            <v>UN</v>
          </cell>
          <cell r="D3">
            <v>1.1964999999999999</v>
          </cell>
          <cell r="E3">
            <v>163.4298</v>
          </cell>
          <cell r="F3">
            <v>0</v>
          </cell>
          <cell r="G3">
            <v>195.5438</v>
          </cell>
        </row>
        <row r="4">
          <cell r="B4" t="str">
            <v>LIMITE DE PLASTICIDADE</v>
          </cell>
          <cell r="C4" t="str">
            <v>UN</v>
          </cell>
          <cell r="E4">
            <v>178.69</v>
          </cell>
        </row>
        <row r="5">
          <cell r="B5" t="str">
            <v>COMPOSICAO BASICA-ENSAIO DE LABORATORIO</v>
          </cell>
          <cell r="C5" t="str">
            <v>UN</v>
          </cell>
          <cell r="D5">
            <v>1.1964999999999999</v>
          </cell>
          <cell r="E5">
            <v>149.3519</v>
          </cell>
          <cell r="F5">
            <v>0</v>
          </cell>
          <cell r="G5">
            <v>178.6995</v>
          </cell>
        </row>
        <row r="6">
          <cell r="B6" t="str">
            <v>LIMITE DE LIQUIDEZ</v>
          </cell>
          <cell r="C6" t="str">
            <v>UN</v>
          </cell>
          <cell r="E6">
            <v>195.54</v>
          </cell>
        </row>
        <row r="7">
          <cell r="B7" t="str">
            <v>COMPOSICAO BASICA-ENSAIO DE LABORATORIO</v>
          </cell>
          <cell r="C7" t="str">
            <v>UN</v>
          </cell>
          <cell r="D7">
            <v>1.1964999999999999</v>
          </cell>
          <cell r="E7">
            <v>163.4298</v>
          </cell>
          <cell r="F7">
            <v>0</v>
          </cell>
          <cell r="G7">
            <v>195.5438</v>
          </cell>
        </row>
        <row r="8">
          <cell r="B8" t="str">
            <v>LIMITE DE LIQUIDEZ</v>
          </cell>
          <cell r="C8" t="str">
            <v>UN</v>
          </cell>
          <cell r="E8">
            <v>178.69</v>
          </cell>
        </row>
        <row r="9">
          <cell r="B9" t="str">
            <v>COMPOSICAO BASICA-ENSAIO DE LABORATORIO</v>
          </cell>
          <cell r="C9" t="str">
            <v>UN</v>
          </cell>
          <cell r="D9">
            <v>1.1964999999999999</v>
          </cell>
          <cell r="E9">
            <v>149.3519</v>
          </cell>
          <cell r="F9">
            <v>0</v>
          </cell>
          <cell r="G9">
            <v>178.6995</v>
          </cell>
        </row>
        <row r="10">
          <cell r="B10" t="str">
            <v>LIMITE DE CONTRACAO</v>
          </cell>
          <cell r="C10" t="str">
            <v>UN</v>
          </cell>
          <cell r="E10">
            <v>114.15</v>
          </cell>
        </row>
        <row r="11">
          <cell r="B11" t="str">
            <v>COMPOSICAO BASICA-ENSAIO DE LABORATORIO</v>
          </cell>
          <cell r="C11" t="str">
            <v>UN</v>
          </cell>
          <cell r="D11">
            <v>0.69850000000000001</v>
          </cell>
          <cell r="E11">
            <v>163.4298</v>
          </cell>
          <cell r="F11">
            <v>0</v>
          </cell>
          <cell r="G11">
            <v>114.1557</v>
          </cell>
        </row>
        <row r="12">
          <cell r="B12" t="str">
            <v>LIMITE DE CONTRACAO</v>
          </cell>
          <cell r="C12" t="str">
            <v>UN</v>
          </cell>
          <cell r="E12">
            <v>104.32</v>
          </cell>
        </row>
        <row r="13">
          <cell r="B13" t="str">
            <v>COMPOSICAO BASICA-ENSAIO DE LABORATORIO</v>
          </cell>
          <cell r="C13" t="str">
            <v>UN</v>
          </cell>
          <cell r="D13">
            <v>0.69850000000000001</v>
          </cell>
          <cell r="E13">
            <v>149.3519</v>
          </cell>
          <cell r="F13">
            <v>0</v>
          </cell>
          <cell r="G13">
            <v>104.3223</v>
          </cell>
        </row>
        <row r="14">
          <cell r="B14" t="str">
            <v>ANALISE GRANULOMETRICA SEM SEDIMENTACAO (PENEIRAMENTO)</v>
          </cell>
          <cell r="C14" t="str">
            <v>UN</v>
          </cell>
          <cell r="E14">
            <v>220.51</v>
          </cell>
        </row>
        <row r="15">
          <cell r="B15" t="str">
            <v>COMPOSICAO BASICA-ENSAIO DE LABORATORIO</v>
          </cell>
          <cell r="C15" t="str">
            <v>UN</v>
          </cell>
          <cell r="D15">
            <v>1.3492999999999999</v>
          </cell>
          <cell r="E15">
            <v>163.4298</v>
          </cell>
          <cell r="F15">
            <v>0</v>
          </cell>
          <cell r="G15">
            <v>220.51580000000001</v>
          </cell>
        </row>
        <row r="16">
          <cell r="B16" t="str">
            <v>ANALISE GRANULOMETRICA SEM SEDIMENTACAO (PENEIRAMENTO)</v>
          </cell>
          <cell r="C16" t="str">
            <v>UN</v>
          </cell>
          <cell r="E16">
            <v>201.52</v>
          </cell>
        </row>
        <row r="17">
          <cell r="B17" t="str">
            <v>COMPOSICAO BASICA-ENSAIO DE LABORATORIO</v>
          </cell>
          <cell r="C17" t="str">
            <v>UN</v>
          </cell>
          <cell r="D17">
            <v>1.3492999999999999</v>
          </cell>
          <cell r="E17">
            <v>149.3519</v>
          </cell>
          <cell r="F17">
            <v>0</v>
          </cell>
          <cell r="G17">
            <v>201.5205</v>
          </cell>
        </row>
        <row r="18">
          <cell r="B18" t="str">
            <v>ANALISE GRANULOMETRICA COM SEDIMENTACAO</v>
          </cell>
          <cell r="C18" t="str">
            <v>UN</v>
          </cell>
          <cell r="E18">
            <v>511.87</v>
          </cell>
        </row>
        <row r="19">
          <cell r="B19" t="str">
            <v>COMPOSICAO BASICA-ENSAIO DE LABORATORIO</v>
          </cell>
          <cell r="C19" t="str">
            <v>UN</v>
          </cell>
          <cell r="D19">
            <v>3.1320999999999999</v>
          </cell>
          <cell r="E19">
            <v>163.4298</v>
          </cell>
          <cell r="F19">
            <v>0</v>
          </cell>
          <cell r="G19">
            <v>511.87849999999997</v>
          </cell>
        </row>
        <row r="20">
          <cell r="B20" t="str">
            <v>ANALISE GRANULOMETRICA COM SEDIMENTACAO</v>
          </cell>
          <cell r="C20" t="str">
            <v>UN</v>
          </cell>
          <cell r="E20">
            <v>467.78</v>
          </cell>
        </row>
        <row r="21">
          <cell r="B21" t="str">
            <v>COMPOSICAO BASICA-ENSAIO DE LABORATORIO</v>
          </cell>
          <cell r="C21" t="str">
            <v>UN</v>
          </cell>
          <cell r="D21">
            <v>3.1320999999999999</v>
          </cell>
          <cell r="E21">
            <v>149.3519</v>
          </cell>
          <cell r="F21">
            <v>0</v>
          </cell>
          <cell r="G21">
            <v>467.7851</v>
          </cell>
        </row>
        <row r="22">
          <cell r="B22" t="str">
            <v>MASSA ESPECIFICA REAL</v>
          </cell>
          <cell r="C22" t="str">
            <v>UN</v>
          </cell>
          <cell r="E22">
            <v>270.02999999999997</v>
          </cell>
        </row>
        <row r="23">
          <cell r="B23" t="str">
            <v>COMPOSICAO BASICA-ENSAIO DE LABORATORIO</v>
          </cell>
          <cell r="C23" t="str">
            <v>UN</v>
          </cell>
          <cell r="D23">
            <v>1.6523000000000001</v>
          </cell>
          <cell r="E23">
            <v>163.4298</v>
          </cell>
          <cell r="F23">
            <v>0</v>
          </cell>
          <cell r="G23">
            <v>270.0351</v>
          </cell>
        </row>
        <row r="24">
          <cell r="B24" t="str">
            <v>MASSA ESPECIFICA REAL</v>
          </cell>
          <cell r="C24" t="str">
            <v>UN</v>
          </cell>
          <cell r="E24">
            <v>246.77</v>
          </cell>
        </row>
        <row r="25">
          <cell r="B25" t="str">
            <v>COMPOSICAO BASICA-ENSAIO DE LABORATORIO</v>
          </cell>
          <cell r="C25" t="str">
            <v>UN</v>
          </cell>
          <cell r="D25">
            <v>1.6523000000000001</v>
          </cell>
          <cell r="E25">
            <v>149.3519</v>
          </cell>
          <cell r="F25">
            <v>0</v>
          </cell>
          <cell r="G25">
            <v>246.7741</v>
          </cell>
        </row>
        <row r="26">
          <cell r="B26" t="str">
            <v>MASSA ESPECIFICA APARENTE "IN SITU"</v>
          </cell>
          <cell r="C26" t="str">
            <v>UN</v>
          </cell>
          <cell r="E26">
            <v>108.71</v>
          </cell>
        </row>
        <row r="27">
          <cell r="B27" t="str">
            <v>COMPOSICAO BASICA-ENSAIO DE LABORATORIO</v>
          </cell>
          <cell r="C27" t="str">
            <v>UN</v>
          </cell>
          <cell r="D27">
            <v>0.66520000000000001</v>
          </cell>
          <cell r="E27">
            <v>163.4298</v>
          </cell>
          <cell r="F27">
            <v>0</v>
          </cell>
          <cell r="G27">
            <v>108.7135</v>
          </cell>
        </row>
        <row r="28">
          <cell r="B28" t="str">
            <v>MASSA ESPECIFICA APARENTE "IN SITU"</v>
          </cell>
          <cell r="C28" t="str">
            <v>UN</v>
          </cell>
          <cell r="E28">
            <v>99.34</v>
          </cell>
        </row>
        <row r="29">
          <cell r="B29" t="str">
            <v>COMPOSICAO BASICA-ENSAIO DE LABORATORIO</v>
          </cell>
          <cell r="C29" t="str">
            <v>UN</v>
          </cell>
          <cell r="D29">
            <v>0.66520000000000001</v>
          </cell>
          <cell r="E29">
            <v>149.3519</v>
          </cell>
          <cell r="F29">
            <v>0</v>
          </cell>
          <cell r="G29">
            <v>99.3489</v>
          </cell>
        </row>
        <row r="30">
          <cell r="B30" t="str">
            <v>UMIDADE NATURAL EM ESTUFA</v>
          </cell>
          <cell r="C30" t="str">
            <v>UN</v>
          </cell>
          <cell r="E30">
            <v>101.7</v>
          </cell>
        </row>
        <row r="31">
          <cell r="B31" t="str">
            <v>COMPOSICAO BASICA-ENSAIO DE LABORATORIO</v>
          </cell>
          <cell r="C31" t="str">
            <v>UN</v>
          </cell>
          <cell r="D31">
            <v>0.62229999999999996</v>
          </cell>
          <cell r="E31">
            <v>163.4298</v>
          </cell>
          <cell r="F31">
            <v>0</v>
          </cell>
          <cell r="G31">
            <v>101.7024</v>
          </cell>
        </row>
        <row r="32">
          <cell r="B32" t="str">
            <v>UMIDADE NATURAL EM ESTUFA</v>
          </cell>
          <cell r="C32" t="str">
            <v>UN</v>
          </cell>
          <cell r="E32">
            <v>92.94</v>
          </cell>
        </row>
        <row r="33">
          <cell r="B33" t="str">
            <v>COMPOSICAO BASICA-ENSAIO DE LABORATORIO</v>
          </cell>
          <cell r="C33" t="str">
            <v>UN</v>
          </cell>
          <cell r="D33">
            <v>0.62229999999999996</v>
          </cell>
          <cell r="E33">
            <v>149.3519</v>
          </cell>
          <cell r="F33">
            <v>0</v>
          </cell>
          <cell r="G33">
            <v>92.941699999999997</v>
          </cell>
        </row>
        <row r="34">
          <cell r="B34" t="str">
            <v>EQUIVALENTE DE AREIA</v>
          </cell>
          <cell r="C34" t="str">
            <v>UN</v>
          </cell>
          <cell r="E34">
            <v>241.97</v>
          </cell>
        </row>
        <row r="35">
          <cell r="B35" t="str">
            <v>COMPOSICAO BASICA-ENSAIO DE LABORATORIO</v>
          </cell>
          <cell r="C35" t="str">
            <v>UN</v>
          </cell>
          <cell r="D35">
            <v>1.4805999999999999</v>
          </cell>
          <cell r="E35">
            <v>163.4298</v>
          </cell>
          <cell r="F35">
            <v>0</v>
          </cell>
          <cell r="G35">
            <v>241.9742</v>
          </cell>
        </row>
        <row r="36">
          <cell r="B36" t="str">
            <v>EQUIVALENTE DE AREIA</v>
          </cell>
          <cell r="C36" t="str">
            <v>UN</v>
          </cell>
          <cell r="E36">
            <v>221.13</v>
          </cell>
        </row>
        <row r="37">
          <cell r="B37" t="str">
            <v>COMPOSICAO BASICA-ENSAIO DE LABORATORIO</v>
          </cell>
          <cell r="C37" t="str">
            <v>UN</v>
          </cell>
          <cell r="D37">
            <v>1.4805999999999999</v>
          </cell>
          <cell r="E37">
            <v>149.3519</v>
          </cell>
          <cell r="F37">
            <v>0</v>
          </cell>
          <cell r="G37">
            <v>221.13040000000001</v>
          </cell>
        </row>
        <row r="38">
          <cell r="B38" t="str">
            <v>UMIDADE PELO METODO EXPEDITO "SPEEDY"</v>
          </cell>
          <cell r="C38" t="str">
            <v>UN</v>
          </cell>
          <cell r="E38">
            <v>68.37</v>
          </cell>
        </row>
        <row r="39">
          <cell r="B39" t="str">
            <v>COMPOSICAO BASICA-ENSAIO DE LABORATORIO</v>
          </cell>
          <cell r="C39" t="str">
            <v>UN</v>
          </cell>
          <cell r="D39">
            <v>0.41839999999999999</v>
          </cell>
          <cell r="E39">
            <v>163.4298</v>
          </cell>
          <cell r="F39">
            <v>0</v>
          </cell>
          <cell r="G39">
            <v>68.379000000000005</v>
          </cell>
        </row>
        <row r="40">
          <cell r="B40" t="str">
            <v>UMIDADE PELO METODO EXPEDITO "SPEEDY"</v>
          </cell>
          <cell r="C40" t="str">
            <v>UN</v>
          </cell>
          <cell r="E40">
            <v>62.48</v>
          </cell>
        </row>
        <row r="41">
          <cell r="B41" t="str">
            <v>COMPOSICAO BASICA-ENSAIO DE LABORATORIO</v>
          </cell>
          <cell r="C41" t="str">
            <v>UN</v>
          </cell>
          <cell r="D41">
            <v>0.41839999999999999</v>
          </cell>
          <cell r="E41">
            <v>149.3519</v>
          </cell>
          <cell r="F41">
            <v>0</v>
          </cell>
          <cell r="G41">
            <v>62.488799999999998</v>
          </cell>
        </row>
        <row r="42">
          <cell r="B42" t="str">
            <v>COMPACTACAO: ENERGIA PROCTOR NORMAL</v>
          </cell>
          <cell r="C42" t="str">
            <v>UN</v>
          </cell>
          <cell r="E42">
            <v>426.68</v>
          </cell>
        </row>
        <row r="43">
          <cell r="B43" t="str">
            <v>COMPOSICAO BASICA-ENSAIO DE LABORATORIO</v>
          </cell>
          <cell r="C43" t="str">
            <v>UN</v>
          </cell>
          <cell r="D43">
            <v>2.6107999999999998</v>
          </cell>
          <cell r="E43">
            <v>163.4298</v>
          </cell>
          <cell r="F43">
            <v>0</v>
          </cell>
          <cell r="G43">
            <v>426.6825</v>
          </cell>
        </row>
        <row r="44">
          <cell r="B44" t="str">
            <v>COMPACTACAO: ENERGIA PROCTOR NORMAL</v>
          </cell>
          <cell r="C44" t="str">
            <v>UN</v>
          </cell>
          <cell r="E44">
            <v>389.92</v>
          </cell>
        </row>
        <row r="45">
          <cell r="B45" t="str">
            <v>COMPOSICAO BASICA-ENSAIO DE LABORATORIO</v>
          </cell>
          <cell r="C45" t="str">
            <v>UN</v>
          </cell>
          <cell r="D45">
            <v>2.6107999999999998</v>
          </cell>
          <cell r="E45">
            <v>149.3519</v>
          </cell>
          <cell r="F45">
            <v>0</v>
          </cell>
          <cell r="G45">
            <v>389.92790000000002</v>
          </cell>
        </row>
        <row r="46">
          <cell r="B46" t="str">
            <v>COMPACTACAO: ENERGIA AASHTO INTERMEDIARIA</v>
          </cell>
          <cell r="C46" t="str">
            <v>UN</v>
          </cell>
          <cell r="E46">
            <v>511.87</v>
          </cell>
        </row>
        <row r="47">
          <cell r="B47" t="str">
            <v>COMPOSICAO BASICA-ENSAIO DE LABORATORIO</v>
          </cell>
          <cell r="C47" t="str">
            <v>UN</v>
          </cell>
          <cell r="D47">
            <v>3.1320999999999999</v>
          </cell>
          <cell r="E47">
            <v>163.4298</v>
          </cell>
          <cell r="F47">
            <v>0</v>
          </cell>
          <cell r="G47">
            <v>511.87849999999997</v>
          </cell>
        </row>
        <row r="48">
          <cell r="B48" t="str">
            <v>COMPACTACAO: ENERGIA AASHTO INTERMEDIARIA</v>
          </cell>
          <cell r="C48" t="str">
            <v>UN</v>
          </cell>
          <cell r="E48">
            <v>467.78</v>
          </cell>
        </row>
        <row r="49">
          <cell r="B49" t="str">
            <v>COMPOSICAO BASICA-ENSAIO DE LABORATORIO</v>
          </cell>
          <cell r="C49" t="str">
            <v>UN</v>
          </cell>
          <cell r="D49">
            <v>3.1320999999999999</v>
          </cell>
          <cell r="E49">
            <v>149.3519</v>
          </cell>
          <cell r="F49">
            <v>0</v>
          </cell>
          <cell r="G49">
            <v>467.7851</v>
          </cell>
        </row>
        <row r="50">
          <cell r="B50" t="str">
            <v>COMPACTACAO: ENERGIA AASHTO MODIFICADA</v>
          </cell>
          <cell r="C50" t="str">
            <v>UN</v>
          </cell>
          <cell r="E50">
            <v>823.81</v>
          </cell>
        </row>
        <row r="51">
          <cell r="B51" t="str">
            <v>COMPOSICAO BASICA-ENSAIO DE LABORATORIO</v>
          </cell>
          <cell r="C51" t="str">
            <v>UN</v>
          </cell>
          <cell r="D51">
            <v>5.0407999999999999</v>
          </cell>
          <cell r="E51">
            <v>163.4298</v>
          </cell>
          <cell r="F51">
            <v>0</v>
          </cell>
          <cell r="G51">
            <v>823.81690000000003</v>
          </cell>
        </row>
        <row r="52">
          <cell r="B52" t="str">
            <v>COMPACTACAO: ENERGIA AASHTO MODIFICADA</v>
          </cell>
          <cell r="C52" t="str">
            <v>UN</v>
          </cell>
          <cell r="E52">
            <v>752.85</v>
          </cell>
        </row>
        <row r="53">
          <cell r="B53" t="str">
            <v>COMPOSICAO BASICA-ENSAIO DE LABORATORIO</v>
          </cell>
          <cell r="C53" t="str">
            <v>UN</v>
          </cell>
          <cell r="D53">
            <v>5.0407999999999999</v>
          </cell>
          <cell r="E53">
            <v>149.3519</v>
          </cell>
          <cell r="F53">
            <v>0</v>
          </cell>
          <cell r="G53">
            <v>752.85310000000004</v>
          </cell>
        </row>
        <row r="54">
          <cell r="B54" t="str">
            <v>INDICE SUPORTE CALIFORNIA,POR 1 PONTO,COMPACTACAO COM ENERGI</v>
          </cell>
          <cell r="C54" t="str">
            <v>UN</v>
          </cell>
          <cell r="E54">
            <v>940.39</v>
          </cell>
        </row>
        <row r="55">
          <cell r="B55" t="str">
            <v>A PROCTOR NORMAL</v>
          </cell>
        </row>
        <row r="56">
          <cell r="B56" t="str">
            <v>COMPOSICAO BASICA-ENSAIO DE LABORATORIO</v>
          </cell>
          <cell r="C56" t="str">
            <v>UN</v>
          </cell>
          <cell r="D56">
            <v>5.7541000000000002</v>
          </cell>
          <cell r="E56">
            <v>163.4298</v>
          </cell>
          <cell r="F56">
            <v>0</v>
          </cell>
          <cell r="G56">
            <v>940.39139999999998</v>
          </cell>
        </row>
        <row r="57">
          <cell r="B57" t="str">
            <v>INDICE SUPORTE CALIFORNIA,POR 1 PONTO,COMPACTACAO COM ENERGI</v>
          </cell>
          <cell r="C57" t="str">
            <v>UN</v>
          </cell>
          <cell r="E57">
            <v>859.38</v>
          </cell>
        </row>
        <row r="58">
          <cell r="B58" t="str">
            <v>A PROCTOR NORMAL</v>
          </cell>
        </row>
        <row r="59">
          <cell r="B59" t="str">
            <v>COMPOSICAO BASICA-ENSAIO DE LABORATORIO</v>
          </cell>
          <cell r="C59" t="str">
            <v>UN</v>
          </cell>
          <cell r="D59">
            <v>5.7541000000000002</v>
          </cell>
          <cell r="E59">
            <v>149.3519</v>
          </cell>
          <cell r="F59">
            <v>0</v>
          </cell>
          <cell r="G59">
            <v>859.38580000000002</v>
          </cell>
        </row>
        <row r="60">
          <cell r="B60" t="str">
            <v>INDICE SUPORTE CALIFORNIA,POR 1 PONTO,COMPACTACAO COM ENERGI</v>
          </cell>
          <cell r="C60" t="str">
            <v>UN</v>
          </cell>
          <cell r="E60">
            <v>1231.81</v>
          </cell>
        </row>
        <row r="61">
          <cell r="B61" t="str">
            <v>A AASHTO INTERMEDIARIA</v>
          </cell>
        </row>
        <row r="62">
          <cell r="B62" t="str">
            <v>COMPOSICAO BASICA-ENSAIO DE LABORATORIO</v>
          </cell>
          <cell r="C62" t="str">
            <v>UN</v>
          </cell>
          <cell r="D62">
            <v>7.5373000000000001</v>
          </cell>
          <cell r="E62">
            <v>163.4298</v>
          </cell>
          <cell r="F62">
            <v>0</v>
          </cell>
          <cell r="G62">
            <v>1231.8194000000001</v>
          </cell>
        </row>
        <row r="63">
          <cell r="B63" t="str">
            <v>INDICE SUPORTE CALIFORNIA,POR 1 PONTO,COMPACTACAO COM ENERGI</v>
          </cell>
          <cell r="C63" t="str">
            <v>UN</v>
          </cell>
          <cell r="E63">
            <v>1125.71</v>
          </cell>
        </row>
        <row r="64">
          <cell r="B64" t="str">
            <v>A AASHTO INTERMEDIARIA</v>
          </cell>
        </row>
        <row r="65">
          <cell r="B65" t="str">
            <v>COMPOSICAO BASICA-ENSAIO DE LABORATORIO</v>
          </cell>
          <cell r="C65" t="str">
            <v>UN</v>
          </cell>
          <cell r="D65">
            <v>7.5373000000000001</v>
          </cell>
          <cell r="E65">
            <v>149.3519</v>
          </cell>
          <cell r="F65">
            <v>0</v>
          </cell>
          <cell r="G65">
            <v>1125.7101</v>
          </cell>
        </row>
        <row r="66">
          <cell r="B66" t="str">
            <v>INDICE SUPORTE CALIFORNIA,POR 1 PONTO,COMPACTACAO COM ENERGI</v>
          </cell>
          <cell r="C66" t="str">
            <v>UN</v>
          </cell>
          <cell r="E66">
            <v>1231.81</v>
          </cell>
        </row>
        <row r="67">
          <cell r="B67" t="str">
            <v>A AASHTO MODIFICADA</v>
          </cell>
        </row>
        <row r="68">
          <cell r="B68" t="str">
            <v>COMPOSICAO BASICA-ENSAIO DE LABORATORIO</v>
          </cell>
          <cell r="C68" t="str">
            <v>UN</v>
          </cell>
          <cell r="D68">
            <v>7.5373000000000001</v>
          </cell>
          <cell r="E68">
            <v>163.4298</v>
          </cell>
          <cell r="F68">
            <v>0</v>
          </cell>
          <cell r="G68">
            <v>1231.8194000000001</v>
          </cell>
        </row>
        <row r="69">
          <cell r="B69" t="str">
            <v>INDICE SUPORTE CALIFORNIA,POR 1 PONTO,COMPACTACAO COM ENERGI</v>
          </cell>
          <cell r="C69" t="str">
            <v>UN</v>
          </cell>
          <cell r="E69">
            <v>1125.71</v>
          </cell>
        </row>
        <row r="70">
          <cell r="B70" t="str">
            <v>A AASHTO MODIFICADA</v>
          </cell>
        </row>
        <row r="71">
          <cell r="B71" t="str">
            <v>COMPOSICAO BASICA-ENSAIO DE LABORATORIO</v>
          </cell>
          <cell r="C71" t="str">
            <v>UN</v>
          </cell>
          <cell r="D71">
            <v>7.5373000000000001</v>
          </cell>
          <cell r="E71">
            <v>149.3519</v>
          </cell>
          <cell r="F71">
            <v>0</v>
          </cell>
          <cell r="G71">
            <v>1125.7101</v>
          </cell>
        </row>
        <row r="72">
          <cell r="B72" t="str">
            <v>INDICE SUPORTE CALIFORNIA,POR 3 PONTOS,COMPACTACAO COM ENERG</v>
          </cell>
          <cell r="C72" t="str">
            <v>UN</v>
          </cell>
          <cell r="E72">
            <v>1971.15</v>
          </cell>
        </row>
        <row r="73">
          <cell r="B73" t="str">
            <v>IA PROCTOR NORMAL</v>
          </cell>
        </row>
        <row r="74">
          <cell r="B74" t="str">
            <v>COMPOSICAO BASICA-ENSAIO DE LABORATORIO</v>
          </cell>
          <cell r="C74" t="str">
            <v>UN</v>
          </cell>
          <cell r="D74">
            <v>12.061199999999999</v>
          </cell>
          <cell r="E74">
            <v>163.4298</v>
          </cell>
          <cell r="F74">
            <v>0</v>
          </cell>
          <cell r="G74">
            <v>1971.1595</v>
          </cell>
        </row>
        <row r="75">
          <cell r="B75" t="str">
            <v>INDICE SUPORTE CALIFORNIA,POR 3 PONTOS,COMPACTACAO COM ENERG</v>
          </cell>
          <cell r="C75" t="str">
            <v>UN</v>
          </cell>
          <cell r="E75">
            <v>1801.36</v>
          </cell>
        </row>
        <row r="76">
          <cell r="B76" t="str">
            <v>IA PROCTOR NORMAL</v>
          </cell>
        </row>
        <row r="77">
          <cell r="B77" t="str">
            <v>COMPOSICAO BASICA-ENSAIO DE LABORATORIO</v>
          </cell>
          <cell r="C77" t="str">
            <v>UN</v>
          </cell>
          <cell r="D77">
            <v>12.061199999999999</v>
          </cell>
          <cell r="E77">
            <v>149.3519</v>
          </cell>
          <cell r="F77">
            <v>0</v>
          </cell>
          <cell r="G77">
            <v>1801.3631</v>
          </cell>
        </row>
        <row r="78">
          <cell r="B78" t="str">
            <v>INDICE SUPORTE CALIFORNIA,POR 3 PONTOS,COMPACTACAO COM ENERG</v>
          </cell>
          <cell r="C78" t="str">
            <v>UN</v>
          </cell>
          <cell r="E78">
            <v>2135.58</v>
          </cell>
        </row>
        <row r="79">
          <cell r="B79" t="str">
            <v>IA AASHTO INTERMEDIARIA</v>
          </cell>
        </row>
        <row r="80">
          <cell r="B80" t="str">
            <v>COMPOSICAO BASICA-ENSAIO DE LABORATORIO</v>
          </cell>
          <cell r="C80" t="str">
            <v>UN</v>
          </cell>
          <cell r="D80">
            <v>13.067299999999999</v>
          </cell>
          <cell r="E80">
            <v>163.4298</v>
          </cell>
          <cell r="F80">
            <v>0</v>
          </cell>
          <cell r="G80">
            <v>2135.5862000000002</v>
          </cell>
        </row>
        <row r="81">
          <cell r="B81" t="str">
            <v>INDICE SUPORTE CALIFORNIA,POR 3 PONTOS,COMPACTACAO COM ENERG</v>
          </cell>
          <cell r="C81" t="str">
            <v>UN</v>
          </cell>
          <cell r="E81">
            <v>1951.62</v>
          </cell>
        </row>
        <row r="82">
          <cell r="B82" t="str">
            <v>IA AASHTO INTERMEDIARIA</v>
          </cell>
        </row>
        <row r="83">
          <cell r="B83" t="str">
            <v>COMPOSICAO BASICA-ENSAIO DE LABORATORIO</v>
          </cell>
          <cell r="C83" t="str">
            <v>UN</v>
          </cell>
          <cell r="D83">
            <v>13.067299999999999</v>
          </cell>
          <cell r="E83">
            <v>149.3519</v>
          </cell>
          <cell r="F83">
            <v>0</v>
          </cell>
          <cell r="G83">
            <v>1951.6261</v>
          </cell>
        </row>
        <row r="84">
          <cell r="B84" t="str">
            <v>INDICE SUPORTE CALIFORNIA,POR 3 PONTOS,COMPACTACAO COM ENERG</v>
          </cell>
          <cell r="C84" t="str">
            <v>UN</v>
          </cell>
          <cell r="E84">
            <v>2300.02</v>
          </cell>
        </row>
        <row r="85">
          <cell r="B85" t="str">
            <v>IA AASHTO MODIFICADA</v>
          </cell>
        </row>
        <row r="86">
          <cell r="B86" t="str">
            <v>COMPOSICAO BASICA-ENSAIO DE LABORATORIO</v>
          </cell>
          <cell r="C86" t="str">
            <v>UN</v>
          </cell>
          <cell r="D86">
            <v>14.073499999999999</v>
          </cell>
          <cell r="E86">
            <v>163.4298</v>
          </cell>
          <cell r="F86">
            <v>0</v>
          </cell>
          <cell r="G86">
            <v>2300.0293000000001</v>
          </cell>
        </row>
        <row r="87">
          <cell r="B87" t="str">
            <v>INDICE SUPORTE CALIFORNIA,POR 3 PONTOS,COMPACTACAO COM ENERG</v>
          </cell>
          <cell r="C87" t="str">
            <v>UN</v>
          </cell>
          <cell r="E87">
            <v>2101.9</v>
          </cell>
        </row>
        <row r="88">
          <cell r="B88" t="str">
            <v>IA AASHTO MODIFICADA</v>
          </cell>
        </row>
        <row r="89">
          <cell r="B89" t="str">
            <v>COMPOSICAO BASICA-ENSAIO DE LABORATORIO</v>
          </cell>
          <cell r="C89" t="str">
            <v>UN</v>
          </cell>
          <cell r="D89">
            <v>14.073499999999999</v>
          </cell>
          <cell r="E89">
            <v>149.3519</v>
          </cell>
          <cell r="F89">
            <v>0</v>
          </cell>
          <cell r="G89">
            <v>2101.904</v>
          </cell>
        </row>
        <row r="90">
          <cell r="B90" t="str">
            <v>INDICE SUPORTE CALIFORNIA,POR 5 PONTOS,COMPACTACAO COM ENERG</v>
          </cell>
          <cell r="C90" t="str">
            <v>UN</v>
          </cell>
          <cell r="E90">
            <v>3122.24</v>
          </cell>
        </row>
        <row r="91">
          <cell r="B91" t="str">
            <v>IA PROCTOR NORMAL</v>
          </cell>
        </row>
        <row r="92">
          <cell r="B92" t="str">
            <v>COMPOSICAO BASICA-ENSAIO DE LABORATORIO</v>
          </cell>
          <cell r="C92" t="str">
            <v>UN</v>
          </cell>
          <cell r="D92">
            <v>19.104500000000002</v>
          </cell>
          <cell r="E92">
            <v>163.4298</v>
          </cell>
          <cell r="F92">
            <v>0</v>
          </cell>
          <cell r="G92">
            <v>3122.2446</v>
          </cell>
        </row>
        <row r="93">
          <cell r="B93" t="str">
            <v>INDICE SUPORTE CALIFORNIA,POR 5 PONTOS,COMPACTACAO COM ENERG</v>
          </cell>
          <cell r="C93" t="str">
            <v>UN</v>
          </cell>
          <cell r="E93">
            <v>2853.29</v>
          </cell>
        </row>
        <row r="94">
          <cell r="B94" t="str">
            <v>IA PROCTOR NORMAL</v>
          </cell>
        </row>
        <row r="95">
          <cell r="B95" t="str">
            <v>COMPOSICAO BASICA-ENSAIO DE LABORATORIO</v>
          </cell>
          <cell r="C95" t="str">
            <v>UN</v>
          </cell>
          <cell r="D95">
            <v>19.104500000000002</v>
          </cell>
          <cell r="E95">
            <v>149.3519</v>
          </cell>
          <cell r="F95">
            <v>0</v>
          </cell>
          <cell r="G95">
            <v>2853.2934</v>
          </cell>
        </row>
        <row r="96">
          <cell r="B96" t="str">
            <v>INDICE SUPORTE CALIFORNIA,POR 5 PONTOS,COMPACTACAO COM ENERG</v>
          </cell>
          <cell r="C96" t="str">
            <v>UN</v>
          </cell>
          <cell r="E96">
            <v>3448.98</v>
          </cell>
        </row>
        <row r="97">
          <cell r="B97" t="str">
            <v>IA AASHTO INTERMEDIARIA</v>
          </cell>
        </row>
        <row r="98">
          <cell r="B98" t="str">
            <v>COMPOSICAO BASICA-ENSAIO DE LABORATORIO</v>
          </cell>
          <cell r="C98" t="str">
            <v>UN</v>
          </cell>
          <cell r="D98">
            <v>21.1038</v>
          </cell>
          <cell r="E98">
            <v>163.4298</v>
          </cell>
          <cell r="F98">
            <v>0</v>
          </cell>
          <cell r="G98">
            <v>3448.9897999999998</v>
          </cell>
        </row>
        <row r="99">
          <cell r="B99" t="str">
            <v>INDICE SUPORTE CALIFORNIA,POR 5 PONTOS,COMPACTACAO COM ENERG</v>
          </cell>
          <cell r="C99" t="str">
            <v>UN</v>
          </cell>
          <cell r="E99">
            <v>3151.89</v>
          </cell>
        </row>
        <row r="100">
          <cell r="B100" t="str">
            <v>IA AASHTO INTERMEDIARIA</v>
          </cell>
        </row>
        <row r="101">
          <cell r="B101" t="str">
            <v>COMPOSICAO BASICA-ENSAIO DE LABORATORIO</v>
          </cell>
          <cell r="C101" t="str">
            <v>UN</v>
          </cell>
          <cell r="D101">
            <v>21.1038</v>
          </cell>
          <cell r="E101">
            <v>149.3519</v>
          </cell>
          <cell r="F101">
            <v>0</v>
          </cell>
          <cell r="G101">
            <v>3151.8926000000001</v>
          </cell>
        </row>
        <row r="102">
          <cell r="B102" t="str">
            <v>INDICE SUPORTE CALIFORNIA,POR 5 PONTOS,COMPACTACAO COM ENERG</v>
          </cell>
          <cell r="C102" t="str">
            <v>UN</v>
          </cell>
          <cell r="E102">
            <v>3613.43</v>
          </cell>
        </row>
        <row r="103">
          <cell r="B103" t="str">
            <v>IA AASHTO MODIFICADA</v>
          </cell>
        </row>
        <row r="104">
          <cell r="B104" t="str">
            <v>COMPOSICAO BASICA-ENSAIO DE LABORATORIO</v>
          </cell>
          <cell r="C104" t="str">
            <v>UN</v>
          </cell>
          <cell r="D104">
            <v>22.11</v>
          </cell>
          <cell r="E104">
            <v>163.4298</v>
          </cell>
          <cell r="F104">
            <v>0</v>
          </cell>
          <cell r="G104">
            <v>3613.4328999999998</v>
          </cell>
        </row>
        <row r="105">
          <cell r="B105" t="str">
            <v>INDICE SUPORTE CALIFORNIA,POR 5 PONTOS,COMPACTACAO COM ENERG</v>
          </cell>
          <cell r="C105" t="str">
            <v>UN</v>
          </cell>
          <cell r="E105">
            <v>3302.17</v>
          </cell>
        </row>
        <row r="106">
          <cell r="B106" t="str">
            <v>IA AASHTO MODIFICADA</v>
          </cell>
        </row>
        <row r="107">
          <cell r="B107" t="str">
            <v>COMPOSICAO BASICA-ENSAIO DE LABORATORIO</v>
          </cell>
          <cell r="C107" t="str">
            <v>UN</v>
          </cell>
          <cell r="D107">
            <v>22.11</v>
          </cell>
          <cell r="E107">
            <v>149.3519</v>
          </cell>
          <cell r="F107">
            <v>0</v>
          </cell>
          <cell r="G107">
            <v>3302.1705000000002</v>
          </cell>
        </row>
        <row r="108">
          <cell r="B108" t="str">
            <v>PERMEABILIDADE EM AMOSTRA NATURAL</v>
          </cell>
          <cell r="C108" t="str">
            <v>UN</v>
          </cell>
          <cell r="E108">
            <v>1189.3599999999999</v>
          </cell>
        </row>
        <row r="109">
          <cell r="B109" t="str">
            <v>COMPOSICAO BASICA-ENSAIO DE LABORATORIO</v>
          </cell>
          <cell r="C109" t="str">
            <v>UN</v>
          </cell>
          <cell r="D109">
            <v>7.2774999999999999</v>
          </cell>
          <cell r="E109">
            <v>163.4298</v>
          </cell>
          <cell r="F109">
            <v>0</v>
          </cell>
          <cell r="G109">
            <v>1189.3604</v>
          </cell>
        </row>
        <row r="110">
          <cell r="B110" t="str">
            <v>PERMEABILIDADE EM AMOSTRA NATURAL</v>
          </cell>
          <cell r="C110" t="str">
            <v>UN</v>
          </cell>
          <cell r="E110">
            <v>1086.9000000000001</v>
          </cell>
        </row>
        <row r="111">
          <cell r="B111" t="str">
            <v>COMPOSICAO BASICA-ENSAIO DE LABORATORIO</v>
          </cell>
          <cell r="C111" t="str">
            <v>UN</v>
          </cell>
          <cell r="D111">
            <v>7.2774999999999999</v>
          </cell>
          <cell r="E111">
            <v>149.3519</v>
          </cell>
          <cell r="F111">
            <v>0</v>
          </cell>
          <cell r="G111">
            <v>1086.9085</v>
          </cell>
        </row>
        <row r="112">
          <cell r="B112" t="str">
            <v>PERMEABILIDADE EM AMOSTRA MOLDADA ARGILOSA</v>
          </cell>
          <cell r="C112" t="str">
            <v>UN</v>
          </cell>
          <cell r="E112">
            <v>1189.3599999999999</v>
          </cell>
        </row>
        <row r="113">
          <cell r="B113" t="str">
            <v>COMPOSICAO BASICA-ENSAIO DE LABORATORIO</v>
          </cell>
          <cell r="C113" t="str">
            <v>UN</v>
          </cell>
          <cell r="D113">
            <v>7.2774999999999999</v>
          </cell>
          <cell r="E113">
            <v>163.4298</v>
          </cell>
          <cell r="F113">
            <v>0</v>
          </cell>
          <cell r="G113">
            <v>1189.3604</v>
          </cell>
        </row>
        <row r="114">
          <cell r="B114" t="str">
            <v>PERMEABILIDADE EM AMOSTRA MOLDADA ARGILOSA</v>
          </cell>
          <cell r="C114" t="str">
            <v>UN</v>
          </cell>
          <cell r="E114">
            <v>1086.9000000000001</v>
          </cell>
        </row>
        <row r="115">
          <cell r="B115" t="str">
            <v>COMPOSICAO BASICA-ENSAIO DE LABORATORIO</v>
          </cell>
          <cell r="C115" t="str">
            <v>UN</v>
          </cell>
          <cell r="D115">
            <v>7.2774999999999999</v>
          </cell>
          <cell r="E115">
            <v>149.3519</v>
          </cell>
          <cell r="F115">
            <v>0</v>
          </cell>
          <cell r="G115">
            <v>1086.9085</v>
          </cell>
        </row>
        <row r="116">
          <cell r="B116" t="str">
            <v>PERMEABILIDADE EM AMOSTRA DE AREIA</v>
          </cell>
          <cell r="C116" t="str">
            <v>UN</v>
          </cell>
          <cell r="E116">
            <v>1151.19</v>
          </cell>
        </row>
        <row r="117">
          <cell r="B117" t="str">
            <v>COMPOSICAO BASICA-ENSAIO DE LABORATORIO</v>
          </cell>
          <cell r="C117" t="str">
            <v>UN</v>
          </cell>
          <cell r="D117">
            <v>7.0439999999999996</v>
          </cell>
          <cell r="E117">
            <v>163.4298</v>
          </cell>
          <cell r="F117">
            <v>0</v>
          </cell>
          <cell r="G117">
            <v>1151.1994999999999</v>
          </cell>
        </row>
        <row r="118">
          <cell r="B118" t="str">
            <v>PERMEABILIDADE EM AMOSTRA DE AREIA</v>
          </cell>
          <cell r="C118" t="str">
            <v>UN</v>
          </cell>
          <cell r="E118">
            <v>1052.03</v>
          </cell>
        </row>
        <row r="119">
          <cell r="B119" t="str">
            <v>COMPOSICAO BASICA-ENSAIO DE LABORATORIO</v>
          </cell>
          <cell r="C119" t="str">
            <v>UN</v>
          </cell>
          <cell r="D119">
            <v>7.0439999999999996</v>
          </cell>
          <cell r="E119">
            <v>149.3519</v>
          </cell>
          <cell r="F119">
            <v>0</v>
          </cell>
          <cell r="G119">
            <v>1052.0347999999999</v>
          </cell>
        </row>
        <row r="120">
          <cell r="B120" t="str">
            <v>COMPRESSAO SIMPLES EM AMOSTRA NATURAL,POR CORPO DE PROVA</v>
          </cell>
          <cell r="C120" t="str">
            <v>UN</v>
          </cell>
          <cell r="E120">
            <v>767.46</v>
          </cell>
        </row>
        <row r="121">
          <cell r="B121" t="str">
            <v>COMPOSICAO BASICA-ENSAIO DE LABORATORIO</v>
          </cell>
          <cell r="C121" t="str">
            <v>UN</v>
          </cell>
          <cell r="D121">
            <v>4.6959999999999997</v>
          </cell>
          <cell r="E121">
            <v>163.4298</v>
          </cell>
          <cell r="F121">
            <v>0</v>
          </cell>
          <cell r="G121">
            <v>767.46630000000005</v>
          </cell>
        </row>
        <row r="122">
          <cell r="B122" t="str">
            <v>COMPRESSAO SIMPLES EM AMOSTRA NATURAL,POR CORPO DE PROVA</v>
          </cell>
          <cell r="C122" t="str">
            <v>UN</v>
          </cell>
          <cell r="E122">
            <v>701.35</v>
          </cell>
        </row>
        <row r="123">
          <cell r="B123" t="str">
            <v>COMPOSICAO BASICA-ENSAIO DE LABORATORIO</v>
          </cell>
          <cell r="C123" t="str">
            <v>UN</v>
          </cell>
          <cell r="D123">
            <v>4.6959999999999997</v>
          </cell>
          <cell r="E123">
            <v>149.3519</v>
          </cell>
          <cell r="F123">
            <v>0</v>
          </cell>
          <cell r="G123">
            <v>701.35649999999998</v>
          </cell>
        </row>
        <row r="124">
          <cell r="B124" t="str">
            <v>COMPRESSAO SIMPLES EM AMOSTRA MOLDADA,POR CORPO DE PROVA</v>
          </cell>
          <cell r="C124" t="str">
            <v>UN</v>
          </cell>
          <cell r="E124">
            <v>767.46</v>
          </cell>
        </row>
        <row r="125">
          <cell r="B125" t="str">
            <v>COMPOSICAO BASICA-ENSAIO DE LABORATORIO</v>
          </cell>
          <cell r="C125" t="str">
            <v>UN</v>
          </cell>
          <cell r="D125">
            <v>4.6959999999999997</v>
          </cell>
          <cell r="E125">
            <v>163.4298</v>
          </cell>
          <cell r="F125">
            <v>0</v>
          </cell>
          <cell r="G125">
            <v>767.46630000000005</v>
          </cell>
        </row>
        <row r="126">
          <cell r="B126" t="str">
            <v>COMPRESSAO SIMPLES EM AMOSTRA MOLDADA,POR CORPO DE PROVA</v>
          </cell>
          <cell r="C126" t="str">
            <v>UN</v>
          </cell>
          <cell r="E126">
            <v>701.35</v>
          </cell>
        </row>
        <row r="127">
          <cell r="B127" t="str">
            <v>COMPOSICAO BASICA-ENSAIO DE LABORATORIO</v>
          </cell>
          <cell r="C127" t="str">
            <v>UN</v>
          </cell>
          <cell r="D127">
            <v>4.6959999999999997</v>
          </cell>
          <cell r="E127">
            <v>149.3519</v>
          </cell>
          <cell r="F127">
            <v>0</v>
          </cell>
          <cell r="G127">
            <v>701.35649999999998</v>
          </cell>
        </row>
        <row r="128">
          <cell r="B128" t="str">
            <v>ADENSAMENTO EM AMOSTRA NATURAL</v>
          </cell>
          <cell r="C128" t="str">
            <v>UN</v>
          </cell>
          <cell r="E128">
            <v>2421.35</v>
          </cell>
        </row>
        <row r="129">
          <cell r="B129" t="str">
            <v>COMPOSICAO BASICA-ENSAIO DE LABORATORIO</v>
          </cell>
          <cell r="C129" t="str">
            <v>UN</v>
          </cell>
          <cell r="D129">
            <v>14.815899999999999</v>
          </cell>
          <cell r="E129">
            <v>163.4298</v>
          </cell>
          <cell r="F129">
            <v>0</v>
          </cell>
          <cell r="G129">
            <v>2421.3595999999998</v>
          </cell>
        </row>
        <row r="130">
          <cell r="B130" t="str">
            <v>ADENSAMENTO EM AMOSTRA NATURAL</v>
          </cell>
          <cell r="C130" t="str">
            <v>UN</v>
          </cell>
          <cell r="E130">
            <v>2212.7800000000002</v>
          </cell>
        </row>
        <row r="131">
          <cell r="B131" t="str">
            <v>COMPOSICAO BASICA-ENSAIO DE LABORATORIO</v>
          </cell>
          <cell r="C131" t="str">
            <v>UN</v>
          </cell>
          <cell r="D131">
            <v>14.815899999999999</v>
          </cell>
          <cell r="E131">
            <v>149.3519</v>
          </cell>
          <cell r="F131">
            <v>0</v>
          </cell>
          <cell r="G131">
            <v>2212.7828</v>
          </cell>
        </row>
        <row r="132">
          <cell r="B132" t="str">
            <v>ADENSAMENTO EM AMOSTRA MOLDADA</v>
          </cell>
          <cell r="C132" t="str">
            <v>UN</v>
          </cell>
          <cell r="E132">
            <v>2421.35</v>
          </cell>
        </row>
        <row r="133">
          <cell r="B133" t="str">
            <v>COMPOSICAO BASICA-ENSAIO DE LABORATORIO</v>
          </cell>
          <cell r="C133" t="str">
            <v>UN</v>
          </cell>
          <cell r="D133">
            <v>14.815899999999999</v>
          </cell>
          <cell r="E133">
            <v>163.4298</v>
          </cell>
          <cell r="F133">
            <v>0</v>
          </cell>
          <cell r="G133">
            <v>2421.3595999999998</v>
          </cell>
        </row>
        <row r="134">
          <cell r="B134" t="str">
            <v>ADENSAMENTO EM AMOSTRA MOLDADA</v>
          </cell>
          <cell r="C134" t="str">
            <v>UN</v>
          </cell>
          <cell r="E134">
            <v>2212.7800000000002</v>
          </cell>
        </row>
        <row r="135">
          <cell r="B135" t="str">
            <v>COMPOSICAO BASICA-ENSAIO DE LABORATORIO</v>
          </cell>
          <cell r="C135" t="str">
            <v>UN</v>
          </cell>
          <cell r="D135">
            <v>14.815899999999999</v>
          </cell>
          <cell r="E135">
            <v>149.3519</v>
          </cell>
          <cell r="F135">
            <v>0</v>
          </cell>
          <cell r="G135">
            <v>2212.7828</v>
          </cell>
        </row>
        <row r="136">
          <cell r="B136" t="str">
            <v>ADENSAMENTO:PAR DE ENSAIOS PARA DETERMINACAO DO FATOR DE COR</v>
          </cell>
          <cell r="C136" t="str">
            <v>UN</v>
          </cell>
          <cell r="E136">
            <v>2805.09</v>
          </cell>
        </row>
        <row r="137">
          <cell r="B137" t="str">
            <v>RECAO DE COEFICIENTE DE RECALQUE</v>
          </cell>
        </row>
        <row r="138">
          <cell r="B138" t="str">
            <v>COMPOSICAO BASICA-ENSAIO DE LABORATORIO</v>
          </cell>
          <cell r="C138" t="str">
            <v>UN</v>
          </cell>
          <cell r="D138">
            <v>17.163900000000002</v>
          </cell>
          <cell r="E138">
            <v>163.4298</v>
          </cell>
          <cell r="F138">
            <v>0</v>
          </cell>
          <cell r="G138">
            <v>2805.0927000000001</v>
          </cell>
        </row>
        <row r="139">
          <cell r="B139" t="str">
            <v>ADENSAMENTO:PAR DE ENSAIOS PARA DETERMINACAO DO FATOR DE COR</v>
          </cell>
          <cell r="C139" t="str">
            <v>UN</v>
          </cell>
          <cell r="E139">
            <v>2563.46</v>
          </cell>
        </row>
        <row r="140">
          <cell r="B140" t="str">
            <v>RECAO DE COEFICIENTE DE RECALQUE</v>
          </cell>
        </row>
        <row r="141">
          <cell r="B141" t="str">
            <v>COMPOSICAO BASICA-ENSAIO DE LABORATORIO</v>
          </cell>
          <cell r="C141" t="str">
            <v>UN</v>
          </cell>
          <cell r="D141">
            <v>17.163900000000002</v>
          </cell>
          <cell r="E141">
            <v>149.3519</v>
          </cell>
          <cell r="F141">
            <v>0</v>
          </cell>
          <cell r="G141">
            <v>2563.4611</v>
          </cell>
        </row>
        <row r="142">
          <cell r="B142" t="str">
            <v>CISALHAMENTO LENTO OU RAPIDO,POR CORPO DE PROVA</v>
          </cell>
          <cell r="C142" t="str">
            <v>UN</v>
          </cell>
          <cell r="E142">
            <v>532.74</v>
          </cell>
        </row>
        <row r="143">
          <cell r="B143" t="str">
            <v>COMPOSICAO BASICA-ENSAIO DE LABORATORIO</v>
          </cell>
          <cell r="C143" t="str">
            <v>UN</v>
          </cell>
          <cell r="D143">
            <v>3.2597999999999998</v>
          </cell>
          <cell r="E143">
            <v>163.4298</v>
          </cell>
          <cell r="F143">
            <v>0</v>
          </cell>
          <cell r="G143">
            <v>532.74850000000004</v>
          </cell>
        </row>
        <row r="144">
          <cell r="B144" t="str">
            <v>CISALHAMENTO LENTO OU RAPIDO,POR CORPO DE PROVA</v>
          </cell>
          <cell r="C144" t="str">
            <v>UN</v>
          </cell>
          <cell r="E144">
            <v>486.85</v>
          </cell>
        </row>
        <row r="145">
          <cell r="B145" t="str">
            <v>COMPOSICAO BASICA-ENSAIO DE LABORATORIO</v>
          </cell>
          <cell r="C145" t="str">
            <v>UN</v>
          </cell>
          <cell r="D145">
            <v>3.2597999999999998</v>
          </cell>
          <cell r="E145">
            <v>149.3519</v>
          </cell>
          <cell r="F145">
            <v>0</v>
          </cell>
          <cell r="G145">
            <v>486.85730000000001</v>
          </cell>
        </row>
        <row r="146">
          <cell r="B146" t="str">
            <v>TRIAXIAL DRENADO,EM AMOSTRAS NATURAL OU MOLDADA,POR CORPO DE</v>
          </cell>
          <cell r="C146" t="str">
            <v>UN</v>
          </cell>
          <cell r="E146">
            <v>1556.75</v>
          </cell>
        </row>
        <row r="147">
          <cell r="B147" t="str">
            <v>PROVA</v>
          </cell>
        </row>
        <row r="148">
          <cell r="B148" t="str">
            <v>COMPOSICAO BASICA-ENSAIO DE LABORATORIO</v>
          </cell>
          <cell r="C148" t="str">
            <v>UN</v>
          </cell>
          <cell r="D148">
            <v>9.5254999999999992</v>
          </cell>
          <cell r="E148">
            <v>163.4298</v>
          </cell>
          <cell r="F148">
            <v>0</v>
          </cell>
          <cell r="G148">
            <v>1556.7506000000001</v>
          </cell>
        </row>
        <row r="149">
          <cell r="B149" t="str">
            <v>TRIAXIAL DRENADO,EM AMOSTRAS NATURAL OU MOLDADA,POR CORPO DE</v>
          </cell>
          <cell r="C149" t="str">
            <v>UN</v>
          </cell>
          <cell r="E149">
            <v>1422.65</v>
          </cell>
        </row>
        <row r="150">
          <cell r="B150" t="str">
            <v>PROVA</v>
          </cell>
        </row>
        <row r="151">
          <cell r="B151" t="str">
            <v>COMPOSICAO BASICA-ENSAIO DE LABORATORIO</v>
          </cell>
          <cell r="C151" t="str">
            <v>UN</v>
          </cell>
          <cell r="D151">
            <v>9.5254999999999992</v>
          </cell>
          <cell r="E151">
            <v>149.3519</v>
          </cell>
          <cell r="F151">
            <v>0</v>
          </cell>
          <cell r="G151">
            <v>1422.6514999999999</v>
          </cell>
        </row>
        <row r="152">
          <cell r="B152" t="str">
            <v>TRIAXIAL NAO DRENADO,EM AMOSTRAS NATURAL OU MOLDADA,POR CORP</v>
          </cell>
          <cell r="C152" t="str">
            <v>UN</v>
          </cell>
          <cell r="E152">
            <v>957.82</v>
          </cell>
        </row>
        <row r="153">
          <cell r="B153" t="str">
            <v>O DE PROVA</v>
          </cell>
        </row>
        <row r="154">
          <cell r="B154" t="str">
            <v>COMPOSICAO BASICA-ENSAIO DE LABORATORIO</v>
          </cell>
          <cell r="C154" t="str">
            <v>UN</v>
          </cell>
          <cell r="D154">
            <v>5.8608000000000002</v>
          </cell>
          <cell r="E154">
            <v>163.4298</v>
          </cell>
          <cell r="F154">
            <v>0</v>
          </cell>
          <cell r="G154">
            <v>957.82939999999996</v>
          </cell>
        </row>
        <row r="155">
          <cell r="B155" t="str">
            <v>TRIAXIAL NAO DRENADO,EM AMOSTRAS NATURAL OU MOLDADA,POR CORP</v>
          </cell>
          <cell r="C155" t="str">
            <v>UN</v>
          </cell>
          <cell r="E155">
            <v>875.32</v>
          </cell>
        </row>
        <row r="156">
          <cell r="B156" t="str">
            <v>O DE PROVA</v>
          </cell>
        </row>
        <row r="157">
          <cell r="B157" t="str">
            <v>COMPOSICAO BASICA-ENSAIO DE LABORATORIO</v>
          </cell>
          <cell r="C157" t="str">
            <v>UN</v>
          </cell>
          <cell r="D157">
            <v>5.8608000000000002</v>
          </cell>
          <cell r="E157">
            <v>149.3519</v>
          </cell>
          <cell r="F157">
            <v>0</v>
          </cell>
          <cell r="G157">
            <v>875.32159999999999</v>
          </cell>
        </row>
        <row r="158">
          <cell r="B158" t="str">
            <v>TRIAXIAL NAO DRENADO,PRE-ADENSADO,EM AMOSTRAS NATURAL OU MOL</v>
          </cell>
          <cell r="C158" t="str">
            <v>UN</v>
          </cell>
          <cell r="E158">
            <v>1172.05</v>
          </cell>
        </row>
        <row r="159">
          <cell r="B159" t="str">
            <v>DADA,POR CORPO DE PROVA</v>
          </cell>
        </row>
        <row r="160">
          <cell r="B160" t="str">
            <v>COMPOSICAO BASICA-ENSAIO DE LABORATORIO</v>
          </cell>
          <cell r="C160" t="str">
            <v>UN</v>
          </cell>
          <cell r="D160">
            <v>7.1715999999999998</v>
          </cell>
          <cell r="E160">
            <v>163.4298</v>
          </cell>
          <cell r="F160">
            <v>0</v>
          </cell>
          <cell r="G160">
            <v>1172.0532000000001</v>
          </cell>
        </row>
        <row r="161">
          <cell r="B161" t="str">
            <v>TRIAXIAL NAO DRENADO,PRE-ADENSADO,EM AMOSTRAS NATURAL OU MOL</v>
          </cell>
          <cell r="C161" t="str">
            <v>UN</v>
          </cell>
          <cell r="E161">
            <v>1071.0899999999999</v>
          </cell>
        </row>
        <row r="162">
          <cell r="B162" t="str">
            <v>DADA,POR CORPO DE PROVA</v>
          </cell>
        </row>
        <row r="163">
          <cell r="B163" t="str">
            <v>COMPOSICAO BASICA-ENSAIO DE LABORATORIO</v>
          </cell>
          <cell r="C163" t="str">
            <v>UN</v>
          </cell>
          <cell r="D163">
            <v>7.1715999999999998</v>
          </cell>
          <cell r="E163">
            <v>149.3519</v>
          </cell>
          <cell r="F163">
            <v>0</v>
          </cell>
          <cell r="G163">
            <v>1071.0921000000001</v>
          </cell>
        </row>
        <row r="164">
          <cell r="B164" t="str">
            <v>DURABILIDADE POR MOLHAGEM E SECAGEM,EM SOLO-CIMENTO,POR ENSA</v>
          </cell>
          <cell r="C164" t="str">
            <v>UN</v>
          </cell>
          <cell r="E164">
            <v>1503.94</v>
          </cell>
        </row>
        <row r="165">
          <cell r="B165" t="str">
            <v>IO</v>
          </cell>
        </row>
        <row r="166">
          <cell r="B166" t="str">
            <v>COMPOSICAO BASICA-ENSAIO DE LABORATORIO</v>
          </cell>
          <cell r="C166" t="str">
            <v>UN</v>
          </cell>
          <cell r="D166">
            <v>9.2024000000000008</v>
          </cell>
          <cell r="E166">
            <v>163.4298</v>
          </cell>
          <cell r="F166">
            <v>0</v>
          </cell>
          <cell r="G166">
            <v>1503.9464</v>
          </cell>
        </row>
        <row r="167">
          <cell r="B167" t="str">
            <v>DURABILIDADE POR MOLHAGEM E SECAGEM,EM SOLO-CIMENTO,POR ENSA</v>
          </cell>
          <cell r="C167" t="str">
            <v>UN</v>
          </cell>
          <cell r="E167">
            <v>1374.39</v>
          </cell>
        </row>
        <row r="168">
          <cell r="B168" t="str">
            <v>IO</v>
          </cell>
        </row>
        <row r="169">
          <cell r="B169" t="str">
            <v>COMPOSICAO BASICA-ENSAIO DE LABORATORIO</v>
          </cell>
          <cell r="C169" t="str">
            <v>UN</v>
          </cell>
          <cell r="D169">
            <v>9.2024000000000008</v>
          </cell>
          <cell r="E169">
            <v>149.3519</v>
          </cell>
          <cell r="F169">
            <v>0</v>
          </cell>
          <cell r="G169">
            <v>1374.3959</v>
          </cell>
        </row>
        <row r="170">
          <cell r="B170" t="str">
            <v>SONDAGEM MANUAL,COM TRADO CAVADEIRA,POR METRO LINEAR OU FRAC</v>
          </cell>
          <cell r="C170" t="str">
            <v>M</v>
          </cell>
          <cell r="E170">
            <v>208.88</v>
          </cell>
        </row>
        <row r="171">
          <cell r="B171" t="str">
            <v>AO</v>
          </cell>
        </row>
        <row r="172">
          <cell r="B172" t="str">
            <v>MAO-DE-OBRA DE SONDADOR D (AUXILIAR DE MENOR CATEGORIA QUE O</v>
          </cell>
          <cell r="C172" t="str">
            <v>H</v>
          </cell>
          <cell r="D172">
            <v>1.4</v>
          </cell>
          <cell r="E172">
            <v>20.190000000000001</v>
          </cell>
          <cell r="F172">
            <v>3</v>
          </cell>
          <cell r="G172">
            <v>29.114000000000001</v>
          </cell>
        </row>
        <row r="173">
          <cell r="B173" t="str">
            <v>SONDADOR C), INCLUSIVE ENCARGOS SOCIAIS</v>
          </cell>
        </row>
        <row r="174">
          <cell r="B174" t="str">
            <v>COMPOSICAO BASICA-ENSAIO DE LABORATORIO</v>
          </cell>
          <cell r="C174" t="str">
            <v>UN</v>
          </cell>
          <cell r="D174">
            <v>1.1000000000000001</v>
          </cell>
          <cell r="E174">
            <v>163.4298</v>
          </cell>
          <cell r="F174">
            <v>0</v>
          </cell>
          <cell r="G174">
            <v>179.77279999999999</v>
          </cell>
        </row>
        <row r="175">
          <cell r="B175" t="str">
            <v>SONDAGEM MANUAL,COM TRADO CAVADEIRA,POR METRO LINEAR OU FRAC</v>
          </cell>
          <cell r="C175" t="str">
            <v>M</v>
          </cell>
          <cell r="E175">
            <v>189.52</v>
          </cell>
        </row>
        <row r="176">
          <cell r="B176" t="str">
            <v>AO</v>
          </cell>
        </row>
        <row r="177">
          <cell r="B177" t="str">
            <v>MAO-DE-OBRA DE SONDADOR D (AUXILIAR DE MENOR CATEGORIA QUE O</v>
          </cell>
          <cell r="C177" t="str">
            <v>H</v>
          </cell>
          <cell r="D177">
            <v>1.4</v>
          </cell>
          <cell r="E177">
            <v>17.5</v>
          </cell>
          <cell r="F177">
            <v>3</v>
          </cell>
          <cell r="G177">
            <v>25.234999999999999</v>
          </cell>
        </row>
        <row r="178">
          <cell r="B178" t="str">
            <v>ANTERIOR), INCLUSIVE ENCARGOS SOCIAIS DESONERADOS</v>
          </cell>
        </row>
        <row r="179">
          <cell r="B179" t="str">
            <v>COMPOSICAO BASICA-ENSAIO DE LABORATORIO</v>
          </cell>
          <cell r="C179" t="str">
            <v>UN</v>
          </cell>
          <cell r="D179">
            <v>1.1000000000000001</v>
          </cell>
          <cell r="E179">
            <v>149.3519</v>
          </cell>
          <cell r="F179">
            <v>0</v>
          </cell>
          <cell r="G179">
            <v>164.28710000000001</v>
          </cell>
        </row>
        <row r="180">
          <cell r="B180" t="str">
            <v>SONDAGEM MANUAL,COM PA E PICARETA,POR METRO LINEAR OU FRACAO</v>
          </cell>
          <cell r="C180" t="str">
            <v>M</v>
          </cell>
          <cell r="E180">
            <v>217.2</v>
          </cell>
        </row>
        <row r="181">
          <cell r="B181" t="str">
            <v>MAO-DE-OBRA DE SONDADOR D (AUXILIAR DE MENOR CATEGORIA QUE O</v>
          </cell>
          <cell r="C181" t="str">
            <v>H</v>
          </cell>
          <cell r="D181">
            <v>1.8</v>
          </cell>
          <cell r="E181">
            <v>20.190000000000001</v>
          </cell>
          <cell r="F181">
            <v>3</v>
          </cell>
          <cell r="G181">
            <v>37.432299999999998</v>
          </cell>
        </row>
        <row r="182">
          <cell r="B182" t="str">
            <v>SONDADOR C), INCLUSIVE ENCARGOS SOCIAIS</v>
          </cell>
        </row>
        <row r="183">
          <cell r="B183" t="str">
            <v>COMPOSICAO BASICA-ENSAIO DE LABORATORIO</v>
          </cell>
          <cell r="C183" t="str">
            <v>UN</v>
          </cell>
          <cell r="D183">
            <v>1.1000000000000001</v>
          </cell>
          <cell r="E183">
            <v>163.4298</v>
          </cell>
          <cell r="F183">
            <v>0</v>
          </cell>
          <cell r="G183">
            <v>179.77279999999999</v>
          </cell>
        </row>
        <row r="184">
          <cell r="B184" t="str">
            <v>SONDAGEM MANUAL,COM PA E PICARETA,POR METRO LINEAR OU FRACAO</v>
          </cell>
          <cell r="C184" t="str">
            <v>M</v>
          </cell>
          <cell r="E184">
            <v>196.73</v>
          </cell>
        </row>
        <row r="185">
          <cell r="B185" t="str">
            <v>MAO-DE-OBRA DE SONDADOR D (AUXILIAR DE MENOR CATEGORIA QUE O</v>
          </cell>
          <cell r="C185" t="str">
            <v>H</v>
          </cell>
          <cell r="D185">
            <v>1.8</v>
          </cell>
          <cell r="E185">
            <v>17.5</v>
          </cell>
          <cell r="F185">
            <v>3</v>
          </cell>
          <cell r="G185">
            <v>32.445</v>
          </cell>
        </row>
        <row r="186">
          <cell r="B186" t="str">
            <v>ANTERIOR), INCLUSIVE ENCARGOS SOCIAIS DESONERADOS</v>
          </cell>
        </row>
        <row r="187">
          <cell r="B187" t="str">
            <v>COMPOSICAO BASICA-ENSAIO DE LABORATORIO</v>
          </cell>
          <cell r="C187" t="str">
            <v>UN</v>
          </cell>
          <cell r="D187">
            <v>1.1000000000000001</v>
          </cell>
          <cell r="E187">
            <v>149.3519</v>
          </cell>
          <cell r="F187">
            <v>0</v>
          </cell>
          <cell r="G187">
            <v>164.28710000000001</v>
          </cell>
        </row>
        <row r="188">
          <cell r="B188" t="str">
            <v>SONDAGEM DE RECONHECIMENTO A TRADO MANUAL DE 4".PARA TRADO D</v>
          </cell>
          <cell r="C188" t="str">
            <v>M</v>
          </cell>
          <cell r="E188">
            <v>106.05</v>
          </cell>
        </row>
        <row r="189">
          <cell r="B189" t="str">
            <v>E 6",ACRESCENTAR 50% AO VALOR DESTE ITEM</v>
          </cell>
        </row>
        <row r="190">
          <cell r="B190" t="str">
            <v>MAO-DE-OBRA DE SONDADOR D (AUXILIAR DE MENOR CATEGORIA QUE O</v>
          </cell>
          <cell r="C190" t="str">
            <v>H</v>
          </cell>
          <cell r="D190">
            <v>2.5499999999999998</v>
          </cell>
          <cell r="E190">
            <v>20.190000000000001</v>
          </cell>
          <cell r="F190">
            <v>3</v>
          </cell>
          <cell r="G190">
            <v>53.029000000000003</v>
          </cell>
        </row>
        <row r="191">
          <cell r="B191" t="str">
            <v>SONDADOR C), INCLUSIVE ENCARGOS SOCIAIS</v>
          </cell>
        </row>
        <row r="192">
          <cell r="B192" t="str">
            <v>MAO-DE-OBRA DE SERVENTE DA CONSTRUCAO CIVIL, INCLUSIVE ENCAR</v>
          </cell>
          <cell r="C192" t="str">
            <v>H</v>
          </cell>
          <cell r="D192">
            <v>2.5499999999999998</v>
          </cell>
          <cell r="E192">
            <v>20.190000000000001</v>
          </cell>
          <cell r="F192">
            <v>3</v>
          </cell>
          <cell r="G192">
            <v>53.029000000000003</v>
          </cell>
        </row>
        <row r="193">
          <cell r="B193" t="str">
            <v>GOS SOCIAIS</v>
          </cell>
        </row>
        <row r="194">
          <cell r="B194" t="str">
            <v>SONDAGEM DE RECONHECIMENTO A TRADO MANUAL DE 4".PARA TRADO D</v>
          </cell>
          <cell r="C194" t="str">
            <v>M</v>
          </cell>
          <cell r="E194">
            <v>91.92</v>
          </cell>
        </row>
        <row r="195">
          <cell r="B195" t="str">
            <v>E 6",ACRESCENTAR 50% AO VALOR DESTE ITEM</v>
          </cell>
        </row>
        <row r="196">
          <cell r="B196" t="str">
            <v>MAO-DE-OBRA DE SERVENTE DA CONSTRUCAO CIVIL, INCLUSIVE ENCAR</v>
          </cell>
          <cell r="C196" t="str">
            <v>H</v>
          </cell>
          <cell r="D196">
            <v>2.5499999999999998</v>
          </cell>
          <cell r="E196">
            <v>17.5</v>
          </cell>
          <cell r="F196">
            <v>3</v>
          </cell>
          <cell r="G196">
            <v>45.963799999999999</v>
          </cell>
        </row>
        <row r="197">
          <cell r="B197" t="str">
            <v>GOS SOCIAIS DESONERADOS</v>
          </cell>
        </row>
        <row r="198">
          <cell r="B198" t="str">
            <v>MAO-DE-OBRA DE SONDADOR D (AUXILIAR DE MENOR CATEGORIA QUE O</v>
          </cell>
          <cell r="C198" t="str">
            <v>H</v>
          </cell>
          <cell r="D198">
            <v>2.5499999999999998</v>
          </cell>
          <cell r="E198">
            <v>17.5</v>
          </cell>
          <cell r="F198">
            <v>3</v>
          </cell>
          <cell r="G198">
            <v>45.963799999999999</v>
          </cell>
        </row>
        <row r="199">
          <cell r="B199" t="str">
            <v>ANTERIOR), INCLUSIVE ENCARGOS SOCIAIS DESONERADOS</v>
          </cell>
        </row>
        <row r="200">
          <cell r="B200" t="str">
            <v>SONDAGEM EXPEDITA,DE SIMPLES RECONHECIMENTO A PERCUSSAO,EXCL</v>
          </cell>
          <cell r="C200" t="str">
            <v>M</v>
          </cell>
          <cell r="E200">
            <v>84.13</v>
          </cell>
        </row>
        <row r="201">
          <cell r="B201" t="str">
            <v>USIVAMENTE POR LAVAGEM,DIAMETRO DE 2",INCLUSIVE DESLOCAMENTO</v>
          </cell>
        </row>
        <row r="202">
          <cell r="B202" t="str">
            <v>E INSTALACAO</v>
          </cell>
        </row>
        <row r="203">
          <cell r="B203" t="str">
            <v>MAO-DE-OBRA DE SONDADOR D (AUXILIAR DE MENOR CATEGORIA QUE O</v>
          </cell>
          <cell r="C203" t="str">
            <v>H</v>
          </cell>
          <cell r="D203">
            <v>0.67</v>
          </cell>
          <cell r="E203">
            <v>20.190000000000001</v>
          </cell>
          <cell r="F203">
            <v>3</v>
          </cell>
          <cell r="G203">
            <v>13.9331</v>
          </cell>
        </row>
        <row r="204">
          <cell r="B204" t="str">
            <v>SONDADOR C), INCLUSIVE ENCARGOS SOCIAIS</v>
          </cell>
        </row>
        <row r="205">
          <cell r="B205" t="str">
            <v>MAO-DE-OBRA DE SONDADOR C (AUXILIAR DE OPERACAO DE SONDAGEM</v>
          </cell>
          <cell r="C205" t="str">
            <v>H</v>
          </cell>
          <cell r="D205">
            <v>0.67</v>
          </cell>
          <cell r="E205">
            <v>21.27</v>
          </cell>
          <cell r="F205">
            <v>3</v>
          </cell>
          <cell r="G205">
            <v>14.6784</v>
          </cell>
        </row>
        <row r="206">
          <cell r="B206" t="str">
            <v>OU INJECOES), INCLUSIVE ENCARGOS SOCIAIS</v>
          </cell>
        </row>
        <row r="207">
          <cell r="B207" t="str">
            <v>MAO-DE-OBRA DE SERVENTE DA CONSTRUCAO CIVIL, INCLUSIVE ENCAR</v>
          </cell>
          <cell r="C207" t="str">
            <v>H</v>
          </cell>
          <cell r="D207">
            <v>2.67</v>
          </cell>
          <cell r="E207">
            <v>20.190000000000001</v>
          </cell>
          <cell r="F207">
            <v>3</v>
          </cell>
          <cell r="G207">
            <v>55.524500000000003</v>
          </cell>
        </row>
        <row r="208">
          <cell r="B208" t="str">
            <v>GOS SOCIAIS</v>
          </cell>
        </row>
        <row r="209">
          <cell r="B209" t="str">
            <v>SONDAGEM EXPEDITA,DE SIMPLES RECONHECIMENTO A PERCUSSAO,EXCL</v>
          </cell>
          <cell r="C209" t="str">
            <v>M</v>
          </cell>
          <cell r="E209">
            <v>72.92</v>
          </cell>
        </row>
        <row r="210">
          <cell r="B210" t="str">
            <v>USIVAMENTE POR LAVAGEM,DIAMETRO DE 2",INCLUSIVE DESLOCAMENTO</v>
          </cell>
        </row>
        <row r="211">
          <cell r="B211" t="str">
            <v>E INSTALACAO</v>
          </cell>
        </row>
        <row r="212">
          <cell r="B212" t="str">
            <v>MAO-DE-OBRA DE SERVENTE DA CONSTRUCAO CIVIL, INCLUSIVE ENCAR</v>
          </cell>
          <cell r="C212" t="str">
            <v>H</v>
          </cell>
          <cell r="D212">
            <v>2.67</v>
          </cell>
          <cell r="E212">
            <v>17.5</v>
          </cell>
          <cell r="F212">
            <v>3</v>
          </cell>
          <cell r="G212">
            <v>48.126800000000003</v>
          </cell>
        </row>
        <row r="213">
          <cell r="B213" t="str">
            <v>GOS SOCIAIS DESONERADOS</v>
          </cell>
        </row>
        <row r="214">
          <cell r="B214" t="str">
            <v>MAO-DE-OBRA DE SONDADOR C (AUXILIAR DE OPERACAO DE SONDAGEM</v>
          </cell>
          <cell r="C214" t="str">
            <v>H</v>
          </cell>
          <cell r="D214">
            <v>0.67</v>
          </cell>
          <cell r="E214">
            <v>18.43</v>
          </cell>
          <cell r="F214">
            <v>3</v>
          </cell>
          <cell r="G214">
            <v>12.718500000000001</v>
          </cell>
        </row>
        <row r="215">
          <cell r="B215" t="str">
            <v>OU INJECOES), INCLUSIVE ENCARGOS SOCIAIS DESONERADOS</v>
          </cell>
        </row>
        <row r="216">
          <cell r="B216" t="str">
            <v>MAO-DE-OBRA DE SONDADOR D (AUXILIAR DE MENOR CATEGORIA QUE O</v>
          </cell>
          <cell r="C216" t="str">
            <v>H</v>
          </cell>
          <cell r="D216">
            <v>0.67</v>
          </cell>
          <cell r="E216">
            <v>17.5</v>
          </cell>
          <cell r="F216">
            <v>3</v>
          </cell>
          <cell r="G216">
            <v>12.0768</v>
          </cell>
        </row>
        <row r="217">
          <cell r="B217" t="str">
            <v>ANTERIOR), INCLUSIVE ENCARGOS SOCIAIS DESONERADOS</v>
          </cell>
        </row>
        <row r="218">
          <cell r="B218" t="str">
            <v>FRACIONAMENTO QUIMICO (METODO ROSTLER)</v>
          </cell>
          <cell r="C218" t="str">
            <v>UN</v>
          </cell>
          <cell r="E218">
            <v>218.18</v>
          </cell>
        </row>
        <row r="219">
          <cell r="B219" t="str">
            <v>COMPOSICAO BASICA-ENSAIO DE LABORATORIO</v>
          </cell>
          <cell r="C219" t="str">
            <v>UN</v>
          </cell>
          <cell r="D219">
            <v>1.3350150000000001</v>
          </cell>
          <cell r="E219">
            <v>163.4298</v>
          </cell>
          <cell r="F219">
            <v>0</v>
          </cell>
          <cell r="G219">
            <v>218.18119999999999</v>
          </cell>
        </row>
        <row r="220">
          <cell r="B220" t="str">
            <v>FRACIONAMENTO QUIMICO (METODO ROSTLER)</v>
          </cell>
          <cell r="C220" t="str">
            <v>UN</v>
          </cell>
          <cell r="E220">
            <v>199.38</v>
          </cell>
        </row>
        <row r="221">
          <cell r="B221" t="str">
            <v>COMPOSICAO BASICA-ENSAIO DE LABORATORIO</v>
          </cell>
          <cell r="C221" t="str">
            <v>UN</v>
          </cell>
          <cell r="D221">
            <v>1.3350150000000001</v>
          </cell>
          <cell r="E221">
            <v>149.3519</v>
          </cell>
          <cell r="F221">
            <v>0</v>
          </cell>
          <cell r="G221">
            <v>199.387</v>
          </cell>
        </row>
        <row r="222">
          <cell r="B222" t="str">
            <v>ENSAIO DE PALHETA("VANE TEST")REALIZADO NO CAMPO,EXCLUSIVE P</v>
          </cell>
          <cell r="C222" t="str">
            <v>UN</v>
          </cell>
          <cell r="E222">
            <v>205.32</v>
          </cell>
        </row>
        <row r="223">
          <cell r="B223" t="str">
            <v>ERFURACAO</v>
          </cell>
        </row>
        <row r="224">
          <cell r="B224" t="str">
            <v>MAO-DE-OBRA DE LABORATORISTA DE SOLOS A, INCLUSIVE ENCARGOS</v>
          </cell>
          <cell r="C224" t="str">
            <v>H</v>
          </cell>
          <cell r="D224">
            <v>2</v>
          </cell>
          <cell r="E224">
            <v>38.590000000000003</v>
          </cell>
          <cell r="F224">
            <v>30</v>
          </cell>
          <cell r="G224">
            <v>100.334</v>
          </cell>
        </row>
        <row r="225">
          <cell r="B225" t="str">
            <v>SOCIAIS</v>
          </cell>
        </row>
        <row r="226">
          <cell r="B226" t="str">
            <v>MAO-DE-OBRA DE SERVENTE DA CONSTRUCAO CIVIL, INCLUSIVE ENCAR</v>
          </cell>
          <cell r="C226" t="str">
            <v>H</v>
          </cell>
          <cell r="D226">
            <v>4</v>
          </cell>
          <cell r="E226">
            <v>20.190000000000001</v>
          </cell>
          <cell r="F226">
            <v>30</v>
          </cell>
          <cell r="G226">
            <v>104.988</v>
          </cell>
        </row>
        <row r="227">
          <cell r="B227" t="str">
            <v>GOS SOCIAIS</v>
          </cell>
        </row>
        <row r="228">
          <cell r="B228" t="str">
            <v>ENSAIO DE PALHETA("VANE TEST")REALIZADO NO CAMPO,EXCLUSIVE P</v>
          </cell>
          <cell r="C228" t="str">
            <v>UN</v>
          </cell>
          <cell r="E228">
            <v>177.94</v>
          </cell>
        </row>
        <row r="229">
          <cell r="B229" t="str">
            <v>ERFURACAO</v>
          </cell>
        </row>
        <row r="230">
          <cell r="B230" t="str">
            <v>MAO-DE-OBRA DE LABORATORISTA DE SOLOS A, INCLUSIVE ENCARGOS</v>
          </cell>
          <cell r="C230" t="str">
            <v>H</v>
          </cell>
          <cell r="D230">
            <v>2</v>
          </cell>
          <cell r="E230">
            <v>33.44</v>
          </cell>
          <cell r="F230">
            <v>30</v>
          </cell>
          <cell r="G230">
            <v>86.944000000000003</v>
          </cell>
        </row>
        <row r="231">
          <cell r="B231" t="str">
            <v>SOCIAIS DESONERADOS</v>
          </cell>
        </row>
        <row r="232">
          <cell r="B232" t="str">
            <v>MAO-DE-OBRA DE SERVENTE DA CONSTRUCAO CIVIL, INCLUSIVE ENCAR</v>
          </cell>
          <cell r="C232" t="str">
            <v>H</v>
          </cell>
          <cell r="D232">
            <v>4</v>
          </cell>
          <cell r="E232">
            <v>17.5</v>
          </cell>
          <cell r="F232">
            <v>30</v>
          </cell>
          <cell r="G232">
            <v>91</v>
          </cell>
        </row>
        <row r="233">
          <cell r="B233" t="str">
            <v>GOS SOCIAIS DESONERADOS</v>
          </cell>
        </row>
        <row r="234">
          <cell r="B234" t="str">
            <v>ENSAIO DE PALHETA("VANE TEST"),REALIZADO EM LABORATORIO</v>
          </cell>
          <cell r="C234" t="str">
            <v>UN</v>
          </cell>
          <cell r="E234">
            <v>138.26</v>
          </cell>
        </row>
        <row r="235">
          <cell r="B235" t="str">
            <v>MAO-DE-OBRA DE LABORATORISTA DE SOLOS A, INCLUSIVE ENCARGOS</v>
          </cell>
          <cell r="C235" t="str">
            <v>H</v>
          </cell>
          <cell r="D235">
            <v>2</v>
          </cell>
          <cell r="E235">
            <v>38.590000000000003</v>
          </cell>
          <cell r="F235">
            <v>42</v>
          </cell>
          <cell r="G235">
            <v>109.5956</v>
          </cell>
        </row>
        <row r="236">
          <cell r="B236" t="str">
            <v>SOCIAIS</v>
          </cell>
        </row>
        <row r="237">
          <cell r="B237" t="str">
            <v>MAO-DE-OBRA DE SERVENTE DA CONSTRUCAO CIVIL, INCLUSIVE ENCAR</v>
          </cell>
          <cell r="C237" t="str">
            <v>H</v>
          </cell>
          <cell r="D237">
            <v>1</v>
          </cell>
          <cell r="E237">
            <v>20.190000000000001</v>
          </cell>
          <cell r="F237">
            <v>42</v>
          </cell>
          <cell r="G237">
            <v>28.669799999999999</v>
          </cell>
        </row>
        <row r="238">
          <cell r="B238" t="str">
            <v>GOS SOCIAIS</v>
          </cell>
        </row>
        <row r="239">
          <cell r="B239" t="str">
            <v>ENSAIO DE PALHETA("VANE TEST"),REALIZADO EM LABORATORIO</v>
          </cell>
          <cell r="C239" t="str">
            <v>UN</v>
          </cell>
          <cell r="E239">
            <v>119.81</v>
          </cell>
        </row>
        <row r="240">
          <cell r="B240" t="str">
            <v>MAO-DE-OBRA DE LABORATORISTA DE SOLOS A, INCLUSIVE ENCARGOS</v>
          </cell>
          <cell r="C240" t="str">
            <v>H</v>
          </cell>
          <cell r="D240">
            <v>2</v>
          </cell>
          <cell r="E240">
            <v>33.44</v>
          </cell>
          <cell r="F240">
            <v>42</v>
          </cell>
          <cell r="G240">
            <v>94.9696</v>
          </cell>
        </row>
        <row r="241">
          <cell r="B241" t="str">
            <v>SOCIAIS DESONERADOS</v>
          </cell>
        </row>
        <row r="242">
          <cell r="B242" t="str">
            <v>MAO-DE-OBRA DE SERVENTE DA CONSTRUCAO CIVIL, INCLUSIVE ENCAR</v>
          </cell>
          <cell r="C242" t="str">
            <v>H</v>
          </cell>
          <cell r="D242">
            <v>1</v>
          </cell>
          <cell r="E242">
            <v>17.5</v>
          </cell>
          <cell r="F242">
            <v>42</v>
          </cell>
          <cell r="G242">
            <v>24.85</v>
          </cell>
        </row>
        <row r="243">
          <cell r="B243" t="str">
            <v>GOS SOCIAIS DESONERADOS</v>
          </cell>
        </row>
        <row r="244">
          <cell r="B244" t="str">
            <v>CLASSIFICACAO MACROSCOPICA DE AMOSTRAS DE SONDAGEM ROTATIVA</v>
          </cell>
          <cell r="C244" t="str">
            <v>M</v>
          </cell>
          <cell r="E244">
            <v>382.88</v>
          </cell>
        </row>
        <row r="245">
          <cell r="B245" t="str">
            <v>COMPOSICAO BASICA-ENSAIO DE LABORATORIO</v>
          </cell>
          <cell r="C245" t="str">
            <v>UN</v>
          </cell>
          <cell r="D245">
            <v>2.3428</v>
          </cell>
          <cell r="E245">
            <v>163.4298</v>
          </cell>
          <cell r="F245">
            <v>0</v>
          </cell>
          <cell r="G245">
            <v>382.88330000000002</v>
          </cell>
        </row>
        <row r="246">
          <cell r="B246" t="str">
            <v>CLASSIFICACAO MACROSCOPICA DE AMOSTRAS DE SONDAGEM ROTATIVA</v>
          </cell>
          <cell r="C246" t="str">
            <v>M</v>
          </cell>
          <cell r="E246">
            <v>349.9</v>
          </cell>
        </row>
        <row r="247">
          <cell r="B247" t="str">
            <v>COMPOSICAO BASICA-ENSAIO DE LABORATORIO</v>
          </cell>
          <cell r="C247" t="str">
            <v>UN</v>
          </cell>
          <cell r="D247">
            <v>2.3428</v>
          </cell>
          <cell r="E247">
            <v>149.3519</v>
          </cell>
          <cell r="F247">
            <v>0</v>
          </cell>
          <cell r="G247">
            <v>349.90159999999997</v>
          </cell>
        </row>
        <row r="248">
          <cell r="B248" t="str">
            <v>CLASSIFICACAO MACROSCOPICA DE AMOSTRAS DE SONDAGEM ROTATIVA,</v>
          </cell>
          <cell r="C248" t="str">
            <v>M</v>
          </cell>
          <cell r="E248">
            <v>3569.56</v>
          </cell>
        </row>
        <row r="249">
          <cell r="B249" t="str">
            <v>COM LAMINA DE ROCHA</v>
          </cell>
        </row>
        <row r="250">
          <cell r="B250" t="str">
            <v>COMPOSICAO BASICA-ENSAIO DE LABORATORIO</v>
          </cell>
          <cell r="C250" t="str">
            <v>UN</v>
          </cell>
          <cell r="D250">
            <v>21.8416</v>
          </cell>
          <cell r="E250">
            <v>163.4298</v>
          </cell>
          <cell r="F250">
            <v>0</v>
          </cell>
          <cell r="G250">
            <v>3569.5682999999999</v>
          </cell>
        </row>
        <row r="251">
          <cell r="B251" t="str">
            <v>CLASSIFICACAO MACROSCOPICA DE AMOSTRAS DE SONDAGEM ROTATIVA,</v>
          </cell>
          <cell r="C251" t="str">
            <v>M</v>
          </cell>
          <cell r="E251">
            <v>3262.08</v>
          </cell>
        </row>
        <row r="252">
          <cell r="B252" t="str">
            <v>COM LAMINA DE ROCHA</v>
          </cell>
        </row>
        <row r="253">
          <cell r="B253" t="str">
            <v>COMPOSICAO BASICA-ENSAIO DE LABORATORIO</v>
          </cell>
          <cell r="C253" t="str">
            <v>UN</v>
          </cell>
          <cell r="D253">
            <v>21.8416</v>
          </cell>
          <cell r="E253">
            <v>149.3519</v>
          </cell>
          <cell r="F253">
            <v>0</v>
          </cell>
          <cell r="G253">
            <v>3262.0844999999999</v>
          </cell>
        </row>
        <row r="254">
          <cell r="B254" t="str">
            <v>BRITAGEM EM LABORATORIO,DE BLOCOS DE ROCHA,MATACOES OU TESTE</v>
          </cell>
          <cell r="C254" t="str">
            <v>UN</v>
          </cell>
          <cell r="E254">
            <v>357.4</v>
          </cell>
        </row>
        <row r="255">
          <cell r="B255" t="str">
            <v>MUNHOS DE SONDAGEM ROTATIVA,POR AMOSTRA REPRESENTATIVA</v>
          </cell>
        </row>
        <row r="256">
          <cell r="B256" t="str">
            <v>COMPOSICAO BASICA-ENSAIO DE LABORATORIO</v>
          </cell>
          <cell r="C256" t="str">
            <v>UN</v>
          </cell>
          <cell r="D256">
            <v>2.1869000000000001</v>
          </cell>
          <cell r="E256">
            <v>163.4298</v>
          </cell>
          <cell r="F256">
            <v>0</v>
          </cell>
          <cell r="G256">
            <v>357.40460000000002</v>
          </cell>
        </row>
        <row r="257">
          <cell r="B257" t="str">
            <v>BRITAGEM EM LABORATORIO,DE BLOCOS DE ROCHA,MATACOES OU TESTE</v>
          </cell>
          <cell r="C257" t="str">
            <v>UN</v>
          </cell>
          <cell r="E257">
            <v>326.61</v>
          </cell>
        </row>
        <row r="258">
          <cell r="B258" t="str">
            <v>MUNHOS DE SONDAGEM ROTATIVA,POR AMOSTRA REPRESENTATIVA</v>
          </cell>
        </row>
        <row r="259">
          <cell r="B259" t="str">
            <v>COMPOSICAO BASICA-ENSAIO DE LABORATORIO</v>
          </cell>
          <cell r="C259" t="str">
            <v>UN</v>
          </cell>
          <cell r="D259">
            <v>2.1869000000000001</v>
          </cell>
          <cell r="E259">
            <v>149.3519</v>
          </cell>
          <cell r="F259">
            <v>0</v>
          </cell>
          <cell r="G259">
            <v>326.61770000000001</v>
          </cell>
        </row>
        <row r="260">
          <cell r="B260" t="str">
            <v>MINI-CBR E EXPANSAO DE SOLO COMPACTADO EM EQUIPAMENTO MINIAT</v>
          </cell>
          <cell r="C260" t="str">
            <v>UN</v>
          </cell>
          <cell r="E260">
            <v>118.05</v>
          </cell>
        </row>
        <row r="261">
          <cell r="B261" t="str">
            <v>URA</v>
          </cell>
        </row>
        <row r="262">
          <cell r="B262" t="str">
            <v>COMPOSICAO BASICA-ENSAIO DE LABORATORIO</v>
          </cell>
          <cell r="C262" t="str">
            <v>UN</v>
          </cell>
          <cell r="D262">
            <v>0.72237700000000005</v>
          </cell>
          <cell r="E262">
            <v>163.4298</v>
          </cell>
          <cell r="F262">
            <v>0</v>
          </cell>
          <cell r="G262">
            <v>118.0579</v>
          </cell>
        </row>
        <row r="263">
          <cell r="B263" t="str">
            <v>MINI-CBR E EXPANSAO DE SOLO COMPACTADO EM EQUIPAMENTO MINIAT</v>
          </cell>
          <cell r="C263" t="str">
            <v>UN</v>
          </cell>
          <cell r="E263">
            <v>107.88</v>
          </cell>
        </row>
        <row r="264">
          <cell r="B264" t="str">
            <v>URA</v>
          </cell>
        </row>
        <row r="265">
          <cell r="B265" t="str">
            <v>COMPOSICAO BASICA-ENSAIO DE LABORATORIO</v>
          </cell>
          <cell r="C265" t="str">
            <v>UN</v>
          </cell>
          <cell r="D265">
            <v>0.72237700000000005</v>
          </cell>
          <cell r="E265">
            <v>149.3519</v>
          </cell>
          <cell r="F265">
            <v>0</v>
          </cell>
          <cell r="G265">
            <v>107.8884</v>
          </cell>
        </row>
      </sheetData>
      <sheetData sheetId="15">
        <row r="1">
          <cell r="B1" t="str">
            <v>DESCRICAO</v>
          </cell>
          <cell r="C1" t="str">
            <v>UNIDADE</v>
          </cell>
          <cell r="D1" t="str">
            <v>QUANTIDADE</v>
          </cell>
          <cell r="E1" t="str">
            <v>PRECO</v>
          </cell>
          <cell r="F1" t="str">
            <v>PERCENTUAL</v>
          </cell>
          <cell r="G1" t="str">
            <v>TOTAL</v>
          </cell>
          <cell r="I1" t="e">
            <v>#VALUE!</v>
          </cell>
        </row>
        <row r="2">
          <cell r="B2" t="str">
            <v>LIMITE DE PLASTICIDADE</v>
          </cell>
          <cell r="C2" t="str">
            <v>UN</v>
          </cell>
          <cell r="E2">
            <v>190.13</v>
          </cell>
        </row>
        <row r="3">
          <cell r="B3" t="str">
            <v>COMPOSICAO BASICA-ENSAIO DE LABORATORIO</v>
          </cell>
          <cell r="C3" t="str">
            <v>UN</v>
          </cell>
          <cell r="D3">
            <v>1.1964999999999999</v>
          </cell>
          <cell r="E3">
            <v>158.91159999999999</v>
          </cell>
          <cell r="F3">
            <v>0</v>
          </cell>
          <cell r="G3">
            <v>190.1377</v>
          </cell>
        </row>
        <row r="4">
          <cell r="B4" t="str">
            <v>LIMITE DE PLASTICIDADE</v>
          </cell>
          <cell r="C4" t="str">
            <v>UN</v>
          </cell>
          <cell r="E4">
            <v>173.98</v>
          </cell>
        </row>
        <row r="5">
          <cell r="B5" t="str">
            <v>COMPOSICAO BASICA-ENSAIO DE LABORATORIO</v>
          </cell>
          <cell r="C5" t="str">
            <v>UN</v>
          </cell>
          <cell r="D5">
            <v>1.1964999999999999</v>
          </cell>
          <cell r="E5">
            <v>145.4136</v>
          </cell>
          <cell r="F5">
            <v>0</v>
          </cell>
          <cell r="G5">
            <v>173.98740000000001</v>
          </cell>
        </row>
        <row r="6">
          <cell r="B6" t="str">
            <v>LIMITE DE LIQUIDEZ</v>
          </cell>
          <cell r="C6" t="str">
            <v>UN</v>
          </cell>
          <cell r="E6">
            <v>190.13</v>
          </cell>
        </row>
        <row r="7">
          <cell r="B7" t="str">
            <v>COMPOSICAO BASICA-ENSAIO DE LABORATORIO</v>
          </cell>
          <cell r="C7" t="str">
            <v>UN</v>
          </cell>
          <cell r="D7">
            <v>1.1964999999999999</v>
          </cell>
          <cell r="E7">
            <v>158.91159999999999</v>
          </cell>
          <cell r="F7">
            <v>0</v>
          </cell>
          <cell r="G7">
            <v>190.1377</v>
          </cell>
        </row>
        <row r="8">
          <cell r="B8" t="str">
            <v>LIMITE DE LIQUIDEZ</v>
          </cell>
          <cell r="C8" t="str">
            <v>UN</v>
          </cell>
          <cell r="E8">
            <v>173.98</v>
          </cell>
        </row>
        <row r="9">
          <cell r="B9" t="str">
            <v>COMPOSICAO BASICA-ENSAIO DE LABORATORIO</v>
          </cell>
          <cell r="C9" t="str">
            <v>UN</v>
          </cell>
          <cell r="D9">
            <v>1.1964999999999999</v>
          </cell>
          <cell r="E9">
            <v>145.4136</v>
          </cell>
          <cell r="F9">
            <v>0</v>
          </cell>
          <cell r="G9">
            <v>173.98740000000001</v>
          </cell>
        </row>
        <row r="10">
          <cell r="B10" t="str">
            <v>LIMITE DE CONTRACAO</v>
          </cell>
          <cell r="C10" t="str">
            <v>UN</v>
          </cell>
          <cell r="E10">
            <v>110.99</v>
          </cell>
        </row>
        <row r="11">
          <cell r="B11" t="str">
            <v>COMPOSICAO BASICA-ENSAIO DE LABORATORIO</v>
          </cell>
          <cell r="C11" t="str">
            <v>UN</v>
          </cell>
          <cell r="D11">
            <v>0.69850000000000001</v>
          </cell>
          <cell r="E11">
            <v>158.91159999999999</v>
          </cell>
          <cell r="F11">
            <v>0</v>
          </cell>
          <cell r="G11">
            <v>110.99979999999999</v>
          </cell>
        </row>
        <row r="12">
          <cell r="B12" t="str">
            <v>LIMITE DE CONTRACAO</v>
          </cell>
          <cell r="C12" t="str">
            <v>UN</v>
          </cell>
          <cell r="E12">
            <v>101.57</v>
          </cell>
        </row>
        <row r="13">
          <cell r="B13" t="str">
            <v>COMPOSICAO BASICA-ENSAIO DE LABORATORIO</v>
          </cell>
          <cell r="C13" t="str">
            <v>UN</v>
          </cell>
          <cell r="D13">
            <v>0.69850000000000001</v>
          </cell>
          <cell r="E13">
            <v>145.4136</v>
          </cell>
          <cell r="F13">
            <v>0</v>
          </cell>
          <cell r="G13">
            <v>101.5714</v>
          </cell>
        </row>
        <row r="14">
          <cell r="B14" t="str">
            <v>ANALISE GRANULOMETRICA SEM SEDIMENTACAO (PENEIRAMENTO)</v>
          </cell>
          <cell r="C14" t="str">
            <v>UN</v>
          </cell>
          <cell r="E14">
            <v>214.41</v>
          </cell>
        </row>
        <row r="15">
          <cell r="B15" t="str">
            <v>COMPOSICAO BASICA-ENSAIO DE LABORATORIO</v>
          </cell>
          <cell r="C15" t="str">
            <v>UN</v>
          </cell>
          <cell r="D15">
            <v>1.3492999999999999</v>
          </cell>
          <cell r="E15">
            <v>158.91159999999999</v>
          </cell>
          <cell r="F15">
            <v>0</v>
          </cell>
          <cell r="G15">
            <v>214.4194</v>
          </cell>
        </row>
        <row r="16">
          <cell r="B16" t="str">
            <v>ANALISE GRANULOMETRICA SEM SEDIMENTACAO (PENEIRAMENTO)</v>
          </cell>
          <cell r="C16" t="str">
            <v>UN</v>
          </cell>
          <cell r="E16">
            <v>196.2</v>
          </cell>
        </row>
        <row r="17">
          <cell r="B17" t="str">
            <v>COMPOSICAO BASICA-ENSAIO DE LABORATORIO</v>
          </cell>
          <cell r="C17" t="str">
            <v>UN</v>
          </cell>
          <cell r="D17">
            <v>1.3492999999999999</v>
          </cell>
          <cell r="E17">
            <v>145.4136</v>
          </cell>
          <cell r="F17">
            <v>0</v>
          </cell>
          <cell r="G17">
            <v>196.20660000000001</v>
          </cell>
        </row>
        <row r="18">
          <cell r="B18" t="str">
            <v>ANALISE GRANULOMETRICA COM SEDIMENTACAO</v>
          </cell>
          <cell r="C18" t="str">
            <v>UN</v>
          </cell>
          <cell r="E18">
            <v>497.72</v>
          </cell>
        </row>
        <row r="19">
          <cell r="B19" t="str">
            <v>COMPOSICAO BASICA-ENSAIO DE LABORATORIO</v>
          </cell>
          <cell r="C19" t="str">
            <v>UN</v>
          </cell>
          <cell r="D19">
            <v>3.1320999999999999</v>
          </cell>
          <cell r="E19">
            <v>158.91159999999999</v>
          </cell>
          <cell r="F19">
            <v>0</v>
          </cell>
          <cell r="G19">
            <v>497.72699999999998</v>
          </cell>
        </row>
        <row r="20">
          <cell r="B20" t="str">
            <v>ANALISE GRANULOMETRICA COM SEDIMENTACAO</v>
          </cell>
          <cell r="C20" t="str">
            <v>UN</v>
          </cell>
          <cell r="E20">
            <v>455.44</v>
          </cell>
        </row>
        <row r="21">
          <cell r="B21" t="str">
            <v>COMPOSICAO BASICA-ENSAIO DE LABORATORIO</v>
          </cell>
          <cell r="C21" t="str">
            <v>UN</v>
          </cell>
          <cell r="D21">
            <v>3.1320999999999999</v>
          </cell>
          <cell r="E21">
            <v>145.4136</v>
          </cell>
          <cell r="F21">
            <v>0</v>
          </cell>
          <cell r="G21">
            <v>455.44990000000001</v>
          </cell>
        </row>
        <row r="22">
          <cell r="B22" t="str">
            <v>MASSA ESPECIFICA REAL</v>
          </cell>
          <cell r="C22" t="str">
            <v>UN</v>
          </cell>
          <cell r="E22">
            <v>262.56</v>
          </cell>
        </row>
        <row r="23">
          <cell r="B23" t="str">
            <v>COMPOSICAO BASICA-ENSAIO DE LABORATORIO</v>
          </cell>
          <cell r="C23" t="str">
            <v>UN</v>
          </cell>
          <cell r="D23">
            <v>1.6523000000000001</v>
          </cell>
          <cell r="E23">
            <v>158.91159999999999</v>
          </cell>
          <cell r="F23">
            <v>0</v>
          </cell>
          <cell r="G23">
            <v>262.56959999999998</v>
          </cell>
        </row>
        <row r="24">
          <cell r="B24" t="str">
            <v>MASSA ESPECIFICA REAL</v>
          </cell>
          <cell r="C24" t="str">
            <v>UN</v>
          </cell>
          <cell r="E24">
            <v>240.26</v>
          </cell>
        </row>
        <row r="25">
          <cell r="B25" t="str">
            <v>COMPOSICAO BASICA-ENSAIO DE LABORATORIO</v>
          </cell>
          <cell r="C25" t="str">
            <v>UN</v>
          </cell>
          <cell r="D25">
            <v>1.6523000000000001</v>
          </cell>
          <cell r="E25">
            <v>145.4136</v>
          </cell>
          <cell r="F25">
            <v>0</v>
          </cell>
          <cell r="G25">
            <v>240.26689999999999</v>
          </cell>
        </row>
        <row r="26">
          <cell r="B26" t="str">
            <v>MASSA ESPECIFICA APARENTE "IN SITU"</v>
          </cell>
          <cell r="C26" t="str">
            <v>UN</v>
          </cell>
          <cell r="E26">
            <v>105.7</v>
          </cell>
        </row>
        <row r="27">
          <cell r="B27" t="str">
            <v>COMPOSICAO BASICA-ENSAIO DE LABORATORIO</v>
          </cell>
          <cell r="C27" t="str">
            <v>UN</v>
          </cell>
          <cell r="D27">
            <v>0.66520000000000001</v>
          </cell>
          <cell r="E27">
            <v>158.91159999999999</v>
          </cell>
          <cell r="F27">
            <v>0</v>
          </cell>
          <cell r="G27">
            <v>105.708</v>
          </cell>
        </row>
        <row r="28">
          <cell r="B28" t="str">
            <v>MASSA ESPECIFICA APARENTE "IN SITU"</v>
          </cell>
          <cell r="C28" t="str">
            <v>UN</v>
          </cell>
          <cell r="E28">
            <v>96.72</v>
          </cell>
        </row>
        <row r="29">
          <cell r="B29" t="str">
            <v>COMPOSICAO BASICA-ENSAIO DE LABORATORIO</v>
          </cell>
          <cell r="C29" t="str">
            <v>UN</v>
          </cell>
          <cell r="D29">
            <v>0.66520000000000001</v>
          </cell>
          <cell r="E29">
            <v>145.4136</v>
          </cell>
          <cell r="F29">
            <v>0</v>
          </cell>
          <cell r="G29">
            <v>96.729100000000003</v>
          </cell>
        </row>
        <row r="30">
          <cell r="B30" t="str">
            <v>UMIDADE NATURAL EM ESTUFA</v>
          </cell>
          <cell r="C30" t="str">
            <v>UN</v>
          </cell>
          <cell r="E30">
            <v>98.89</v>
          </cell>
        </row>
        <row r="31">
          <cell r="B31" t="str">
            <v>COMPOSICAO BASICA-ENSAIO DE LABORATORIO</v>
          </cell>
          <cell r="C31" t="str">
            <v>UN</v>
          </cell>
          <cell r="D31">
            <v>0.62229999999999996</v>
          </cell>
          <cell r="E31">
            <v>158.91159999999999</v>
          </cell>
          <cell r="F31">
            <v>0</v>
          </cell>
          <cell r="G31">
            <v>98.890699999999995</v>
          </cell>
        </row>
        <row r="32">
          <cell r="B32" t="str">
            <v>UMIDADE NATURAL EM ESTUFA</v>
          </cell>
          <cell r="C32" t="str">
            <v>UN</v>
          </cell>
          <cell r="E32">
            <v>90.49</v>
          </cell>
        </row>
        <row r="33">
          <cell r="B33" t="str">
            <v>COMPOSICAO BASICA-ENSAIO DE LABORATORIO</v>
          </cell>
          <cell r="C33" t="str">
            <v>UN</v>
          </cell>
          <cell r="D33">
            <v>0.62229999999999996</v>
          </cell>
          <cell r="E33">
            <v>145.4136</v>
          </cell>
          <cell r="F33">
            <v>0</v>
          </cell>
          <cell r="G33">
            <v>90.490899999999996</v>
          </cell>
        </row>
        <row r="34">
          <cell r="B34" t="str">
            <v>EQUIVALENTE DE AREIA</v>
          </cell>
          <cell r="C34" t="str">
            <v>UN</v>
          </cell>
          <cell r="E34">
            <v>235.28</v>
          </cell>
        </row>
        <row r="35">
          <cell r="B35" t="str">
            <v>COMPOSICAO BASICA-ENSAIO DE LABORATORIO</v>
          </cell>
          <cell r="C35" t="str">
            <v>UN</v>
          </cell>
          <cell r="D35">
            <v>1.4805999999999999</v>
          </cell>
          <cell r="E35">
            <v>158.91159999999999</v>
          </cell>
          <cell r="F35">
            <v>0</v>
          </cell>
          <cell r="G35">
            <v>235.28450000000001</v>
          </cell>
        </row>
        <row r="36">
          <cell r="B36" t="str">
            <v>EQUIVALENTE DE AREIA</v>
          </cell>
          <cell r="C36" t="str">
            <v>UN</v>
          </cell>
          <cell r="E36">
            <v>215.29</v>
          </cell>
        </row>
        <row r="37">
          <cell r="B37" t="str">
            <v>COMPOSICAO BASICA-ENSAIO DE LABORATORIO</v>
          </cell>
          <cell r="C37" t="str">
            <v>UN</v>
          </cell>
          <cell r="D37">
            <v>1.4805999999999999</v>
          </cell>
          <cell r="E37">
            <v>145.4136</v>
          </cell>
          <cell r="F37">
            <v>0</v>
          </cell>
          <cell r="G37">
            <v>215.29939999999999</v>
          </cell>
        </row>
        <row r="38">
          <cell r="B38" t="str">
            <v>UMIDADE PELO METODO EXPEDITO "SPEEDY"</v>
          </cell>
          <cell r="C38" t="str">
            <v>UN</v>
          </cell>
          <cell r="E38">
            <v>66.48</v>
          </cell>
        </row>
        <row r="39">
          <cell r="B39" t="str">
            <v>COMPOSICAO BASICA-ENSAIO DE LABORATORIO</v>
          </cell>
          <cell r="C39" t="str">
            <v>UN</v>
          </cell>
          <cell r="D39">
            <v>0.41839999999999999</v>
          </cell>
          <cell r="E39">
            <v>158.91159999999999</v>
          </cell>
          <cell r="F39">
            <v>0</v>
          </cell>
          <cell r="G39">
            <v>66.488600000000005</v>
          </cell>
        </row>
        <row r="40">
          <cell r="B40" t="str">
            <v>UMIDADE PELO METODO EXPEDITO "SPEEDY"</v>
          </cell>
          <cell r="C40" t="str">
            <v>UN</v>
          </cell>
          <cell r="E40">
            <v>60.84</v>
          </cell>
        </row>
        <row r="41">
          <cell r="B41" t="str">
            <v>COMPOSICAO BASICA-ENSAIO DE LABORATORIO</v>
          </cell>
          <cell r="C41" t="str">
            <v>UN</v>
          </cell>
          <cell r="D41">
            <v>0.41839999999999999</v>
          </cell>
          <cell r="E41">
            <v>145.4136</v>
          </cell>
          <cell r="F41">
            <v>0</v>
          </cell>
          <cell r="G41">
            <v>60.841099999999997</v>
          </cell>
        </row>
        <row r="42">
          <cell r="B42" t="str">
            <v>COMPACTACAO: ENERGIA PROCTOR NORMAL</v>
          </cell>
          <cell r="C42" t="str">
            <v>UN</v>
          </cell>
          <cell r="E42">
            <v>414.88</v>
          </cell>
        </row>
        <row r="43">
          <cell r="B43" t="str">
            <v>COMPOSICAO BASICA-ENSAIO DE LABORATORIO</v>
          </cell>
          <cell r="C43" t="str">
            <v>UN</v>
          </cell>
          <cell r="D43">
            <v>2.6107999999999998</v>
          </cell>
          <cell r="E43">
            <v>158.91159999999999</v>
          </cell>
          <cell r="F43">
            <v>0</v>
          </cell>
          <cell r="G43">
            <v>414.88639999999998</v>
          </cell>
        </row>
        <row r="44">
          <cell r="B44" t="str">
            <v>COMPACTACAO: ENERGIA PROCTOR NORMAL</v>
          </cell>
          <cell r="C44" t="str">
            <v>UN</v>
          </cell>
          <cell r="E44">
            <v>379.64</v>
          </cell>
        </row>
        <row r="45">
          <cell r="B45" t="str">
            <v>COMPOSICAO BASICA-ENSAIO DE LABORATORIO</v>
          </cell>
          <cell r="C45" t="str">
            <v>UN</v>
          </cell>
          <cell r="D45">
            <v>2.6107999999999998</v>
          </cell>
          <cell r="E45">
            <v>145.4136</v>
          </cell>
          <cell r="F45">
            <v>0</v>
          </cell>
          <cell r="G45">
            <v>379.64580000000001</v>
          </cell>
        </row>
        <row r="46">
          <cell r="B46" t="str">
            <v>COMPACTACAO: ENERGIA AASHTO INTERMEDIARIA</v>
          </cell>
          <cell r="C46" t="str">
            <v>UN</v>
          </cell>
          <cell r="E46">
            <v>497.72</v>
          </cell>
        </row>
        <row r="47">
          <cell r="B47" t="str">
            <v>COMPOSICAO BASICA-ENSAIO DE LABORATORIO</v>
          </cell>
          <cell r="C47" t="str">
            <v>UN</v>
          </cell>
          <cell r="D47">
            <v>3.1320999999999999</v>
          </cell>
          <cell r="E47">
            <v>158.91159999999999</v>
          </cell>
          <cell r="F47">
            <v>0</v>
          </cell>
          <cell r="G47">
            <v>497.72699999999998</v>
          </cell>
        </row>
        <row r="48">
          <cell r="B48" t="str">
            <v>COMPACTACAO: ENERGIA AASHTO INTERMEDIARIA</v>
          </cell>
          <cell r="C48" t="str">
            <v>UN</v>
          </cell>
          <cell r="E48">
            <v>455.44</v>
          </cell>
        </row>
        <row r="49">
          <cell r="B49" t="str">
            <v>COMPOSICAO BASICA-ENSAIO DE LABORATORIO</v>
          </cell>
          <cell r="C49" t="str">
            <v>UN</v>
          </cell>
          <cell r="D49">
            <v>3.1320999999999999</v>
          </cell>
          <cell r="E49">
            <v>145.4136</v>
          </cell>
          <cell r="F49">
            <v>0</v>
          </cell>
          <cell r="G49">
            <v>455.44990000000001</v>
          </cell>
        </row>
        <row r="50">
          <cell r="B50" t="str">
            <v>COMPACTACAO: ENERGIA AASHTO MODIFICADA</v>
          </cell>
          <cell r="C50" t="str">
            <v>UN</v>
          </cell>
          <cell r="E50">
            <v>801.04</v>
          </cell>
        </row>
        <row r="51">
          <cell r="B51" t="str">
            <v>COMPOSICAO BASICA-ENSAIO DE LABORATORIO</v>
          </cell>
          <cell r="C51" t="str">
            <v>UN</v>
          </cell>
          <cell r="D51">
            <v>5.0407999999999999</v>
          </cell>
          <cell r="E51">
            <v>158.91159999999999</v>
          </cell>
          <cell r="F51">
            <v>0</v>
          </cell>
          <cell r="G51">
            <v>801.04160000000002</v>
          </cell>
        </row>
        <row r="52">
          <cell r="B52" t="str">
            <v>COMPACTACAO: ENERGIA AASHTO MODIFICADA</v>
          </cell>
          <cell r="C52" t="str">
            <v>UN</v>
          </cell>
          <cell r="E52">
            <v>733</v>
          </cell>
        </row>
        <row r="53">
          <cell r="B53" t="str">
            <v>COMPOSICAO BASICA-ENSAIO DE LABORATORIO</v>
          </cell>
          <cell r="C53" t="str">
            <v>UN</v>
          </cell>
          <cell r="D53">
            <v>5.0407999999999999</v>
          </cell>
          <cell r="E53">
            <v>145.4136</v>
          </cell>
          <cell r="F53">
            <v>0</v>
          </cell>
          <cell r="G53">
            <v>733.0009</v>
          </cell>
        </row>
        <row r="54">
          <cell r="B54" t="str">
            <v>INDICE SUPORTE CALIFORNIA,POR 1 PONTO,COMPACTACAO COM ENERGI</v>
          </cell>
          <cell r="C54" t="str">
            <v>UN</v>
          </cell>
          <cell r="E54">
            <v>914.39</v>
          </cell>
        </row>
        <row r="55">
          <cell r="B55" t="str">
            <v>A PROCTOR NORMAL</v>
          </cell>
        </row>
        <row r="56">
          <cell r="B56" t="str">
            <v>COMPOSICAO BASICA-ENSAIO DE LABORATORIO</v>
          </cell>
          <cell r="C56" t="str">
            <v>UN</v>
          </cell>
          <cell r="D56">
            <v>5.7541000000000002</v>
          </cell>
          <cell r="E56">
            <v>158.91159999999999</v>
          </cell>
          <cell r="F56">
            <v>0</v>
          </cell>
          <cell r="G56">
            <v>914.39319999999998</v>
          </cell>
        </row>
        <row r="57">
          <cell r="B57" t="str">
            <v>INDICE SUPORTE CALIFORNIA,POR 1 PONTO,COMPACTACAO COM ENERGI</v>
          </cell>
          <cell r="C57" t="str">
            <v>UN</v>
          </cell>
          <cell r="E57">
            <v>836.72</v>
          </cell>
        </row>
        <row r="58">
          <cell r="B58" t="str">
            <v>A PROCTOR NORMAL</v>
          </cell>
        </row>
        <row r="59">
          <cell r="B59" t="str">
            <v>COMPOSICAO BASICA-ENSAIO DE LABORATORIO</v>
          </cell>
          <cell r="C59" t="str">
            <v>UN</v>
          </cell>
          <cell r="D59">
            <v>5.7541000000000002</v>
          </cell>
          <cell r="E59">
            <v>145.4136</v>
          </cell>
          <cell r="F59">
            <v>0</v>
          </cell>
          <cell r="G59">
            <v>836.72439999999995</v>
          </cell>
        </row>
        <row r="60">
          <cell r="B60" t="str">
            <v>INDICE SUPORTE CALIFORNIA,POR 1 PONTO,COMPACTACAO COM ENERGI</v>
          </cell>
          <cell r="C60" t="str">
            <v>UN</v>
          </cell>
          <cell r="E60">
            <v>1197.76</v>
          </cell>
        </row>
        <row r="61">
          <cell r="B61" t="str">
            <v>A AASHTO INTERMEDIARIA</v>
          </cell>
        </row>
        <row r="62">
          <cell r="B62" t="str">
            <v>COMPOSICAO BASICA-ENSAIO DE LABORATORIO</v>
          </cell>
          <cell r="C62" t="str">
            <v>UN</v>
          </cell>
          <cell r="D62">
            <v>7.5373000000000001</v>
          </cell>
          <cell r="E62">
            <v>158.91159999999999</v>
          </cell>
          <cell r="F62">
            <v>0</v>
          </cell>
          <cell r="G62">
            <v>1197.7644</v>
          </cell>
        </row>
        <row r="63">
          <cell r="B63" t="str">
            <v>INDICE SUPORTE CALIFORNIA,POR 1 PONTO,COMPACTACAO COM ENERGI</v>
          </cell>
          <cell r="C63" t="str">
            <v>UN</v>
          </cell>
          <cell r="E63">
            <v>1096.02</v>
          </cell>
        </row>
        <row r="64">
          <cell r="B64" t="str">
            <v>A AASHTO INTERMEDIARIA</v>
          </cell>
        </row>
        <row r="65">
          <cell r="B65" t="str">
            <v>COMPOSICAO BASICA-ENSAIO DE LABORATORIO</v>
          </cell>
          <cell r="C65" t="str">
            <v>UN</v>
          </cell>
          <cell r="D65">
            <v>7.5373000000000001</v>
          </cell>
          <cell r="E65">
            <v>145.4136</v>
          </cell>
          <cell r="F65">
            <v>0</v>
          </cell>
          <cell r="G65">
            <v>1096.0259000000001</v>
          </cell>
        </row>
        <row r="66">
          <cell r="B66" t="str">
            <v>INDICE SUPORTE CALIFORNIA,POR 1 PONTO,COMPACTACAO COM ENERGI</v>
          </cell>
          <cell r="C66" t="str">
            <v>UN</v>
          </cell>
          <cell r="E66">
            <v>1197.76</v>
          </cell>
        </row>
        <row r="67">
          <cell r="B67" t="str">
            <v>A AASHTO MODIFICADA</v>
          </cell>
        </row>
        <row r="68">
          <cell r="B68" t="str">
            <v>COMPOSICAO BASICA-ENSAIO DE LABORATORIO</v>
          </cell>
          <cell r="C68" t="str">
            <v>UN</v>
          </cell>
          <cell r="D68">
            <v>7.5373000000000001</v>
          </cell>
          <cell r="E68">
            <v>158.91159999999999</v>
          </cell>
          <cell r="F68">
            <v>0</v>
          </cell>
          <cell r="G68">
            <v>1197.7644</v>
          </cell>
        </row>
        <row r="69">
          <cell r="B69" t="str">
            <v>INDICE SUPORTE CALIFORNIA,POR 1 PONTO,COMPACTACAO COM ENERGI</v>
          </cell>
          <cell r="C69" t="str">
            <v>UN</v>
          </cell>
          <cell r="E69">
            <v>1096.02</v>
          </cell>
        </row>
        <row r="70">
          <cell r="B70" t="str">
            <v>A AASHTO MODIFICADA</v>
          </cell>
        </row>
        <row r="71">
          <cell r="B71" t="str">
            <v>COMPOSICAO BASICA-ENSAIO DE LABORATORIO</v>
          </cell>
          <cell r="C71" t="str">
            <v>UN</v>
          </cell>
          <cell r="D71">
            <v>7.5373000000000001</v>
          </cell>
          <cell r="E71">
            <v>145.4136</v>
          </cell>
          <cell r="F71">
            <v>0</v>
          </cell>
          <cell r="G71">
            <v>1096.0259000000001</v>
          </cell>
        </row>
        <row r="72">
          <cell r="B72" t="str">
            <v>INDICE SUPORTE CALIFORNIA,POR 3 PONTOS,COMPACTACAO COM ENERG</v>
          </cell>
          <cell r="C72" t="str">
            <v>UN</v>
          </cell>
          <cell r="E72">
            <v>1916.66</v>
          </cell>
        </row>
        <row r="73">
          <cell r="B73" t="str">
            <v>IA PROCTOR NORMAL</v>
          </cell>
        </row>
        <row r="74">
          <cell r="B74" t="str">
            <v>COMPOSICAO BASICA-ENSAIO DE LABORATORIO</v>
          </cell>
          <cell r="C74" t="str">
            <v>UN</v>
          </cell>
          <cell r="D74">
            <v>12.061199999999999</v>
          </cell>
          <cell r="E74">
            <v>158.91159999999999</v>
          </cell>
          <cell r="F74">
            <v>0</v>
          </cell>
          <cell r="G74">
            <v>1916.6646000000001</v>
          </cell>
        </row>
        <row r="75">
          <cell r="B75" t="str">
            <v>INDICE SUPORTE CALIFORNIA,POR 3 PONTOS,COMPACTACAO COM ENERG</v>
          </cell>
          <cell r="C75" t="str">
            <v>UN</v>
          </cell>
          <cell r="E75">
            <v>1753.86</v>
          </cell>
        </row>
        <row r="76">
          <cell r="B76" t="str">
            <v>IA PROCTOR NORMAL</v>
          </cell>
        </row>
        <row r="77">
          <cell r="B77" t="str">
            <v>COMPOSICAO BASICA-ENSAIO DE LABORATORIO</v>
          </cell>
          <cell r="C77" t="str">
            <v>UN</v>
          </cell>
          <cell r="D77">
            <v>12.061199999999999</v>
          </cell>
          <cell r="E77">
            <v>145.4136</v>
          </cell>
          <cell r="F77">
            <v>0</v>
          </cell>
          <cell r="G77">
            <v>1753.8625</v>
          </cell>
        </row>
        <row r="78">
          <cell r="B78" t="str">
            <v>INDICE SUPORTE CALIFORNIA,POR 3 PONTOS,COMPACTACAO COM ENERG</v>
          </cell>
          <cell r="C78" t="str">
            <v>UN</v>
          </cell>
          <cell r="E78">
            <v>2076.54</v>
          </cell>
        </row>
        <row r="79">
          <cell r="B79" t="str">
            <v>IA AASHTO INTERMEDIARIA</v>
          </cell>
        </row>
        <row r="80">
          <cell r="B80" t="str">
            <v>COMPOSICAO BASICA-ENSAIO DE LABORATORIO</v>
          </cell>
          <cell r="C80" t="str">
            <v>UN</v>
          </cell>
          <cell r="D80">
            <v>13.067299999999999</v>
          </cell>
          <cell r="E80">
            <v>158.91159999999999</v>
          </cell>
          <cell r="F80">
            <v>0</v>
          </cell>
          <cell r="G80">
            <v>2076.5455999999999</v>
          </cell>
        </row>
        <row r="81">
          <cell r="B81" t="str">
            <v>INDICE SUPORTE CALIFORNIA,POR 3 PONTOS,COMPACTACAO COM ENERG</v>
          </cell>
          <cell r="C81" t="str">
            <v>UN</v>
          </cell>
          <cell r="E81">
            <v>1900.16</v>
          </cell>
        </row>
        <row r="82">
          <cell r="B82" t="str">
            <v>IA AASHTO INTERMEDIARIA</v>
          </cell>
        </row>
        <row r="83">
          <cell r="B83" t="str">
            <v>COMPOSICAO BASICA-ENSAIO DE LABORATORIO</v>
          </cell>
          <cell r="C83" t="str">
            <v>UN</v>
          </cell>
          <cell r="D83">
            <v>13.067299999999999</v>
          </cell>
          <cell r="E83">
            <v>145.4136</v>
          </cell>
          <cell r="F83">
            <v>0</v>
          </cell>
          <cell r="G83">
            <v>1900.1631</v>
          </cell>
        </row>
        <row r="84">
          <cell r="B84" t="str">
            <v>INDICE SUPORTE CALIFORNIA,POR 3 PONTOS,COMPACTACAO COM ENERG</v>
          </cell>
          <cell r="C84" t="str">
            <v>UN</v>
          </cell>
          <cell r="E84">
            <v>2236.44</v>
          </cell>
        </row>
        <row r="85">
          <cell r="B85" t="str">
            <v>IA AASHTO MODIFICADA</v>
          </cell>
        </row>
        <row r="86">
          <cell r="B86" t="str">
            <v>COMPOSICAO BASICA-ENSAIO DE LABORATORIO</v>
          </cell>
          <cell r="C86" t="str">
            <v>UN</v>
          </cell>
          <cell r="D86">
            <v>14.073499999999999</v>
          </cell>
          <cell r="E86">
            <v>158.91159999999999</v>
          </cell>
          <cell r="F86">
            <v>0</v>
          </cell>
          <cell r="G86">
            <v>2236.4423999999999</v>
          </cell>
        </row>
        <row r="87">
          <cell r="B87" t="str">
            <v>INDICE SUPORTE CALIFORNIA,POR 3 PONTOS,COMPACTACAO COM ENERG</v>
          </cell>
          <cell r="C87" t="str">
            <v>UN</v>
          </cell>
          <cell r="E87">
            <v>2046.47</v>
          </cell>
        </row>
        <row r="88">
          <cell r="B88" t="str">
            <v>IA AASHTO MODIFICADA</v>
          </cell>
        </row>
        <row r="89">
          <cell r="B89" t="str">
            <v>COMPOSICAO BASICA-ENSAIO DE LABORATORIO</v>
          </cell>
          <cell r="C89" t="str">
            <v>UN</v>
          </cell>
          <cell r="D89">
            <v>14.073499999999999</v>
          </cell>
          <cell r="E89">
            <v>145.4136</v>
          </cell>
          <cell r="F89">
            <v>0</v>
          </cell>
          <cell r="G89">
            <v>2046.4783</v>
          </cell>
        </row>
        <row r="90">
          <cell r="B90" t="str">
            <v>INDICE SUPORTE CALIFORNIA,POR 5 PONTOS,COMPACTACAO COM ENERG</v>
          </cell>
          <cell r="C90" t="str">
            <v>UN</v>
          </cell>
          <cell r="E90">
            <v>3035.92</v>
          </cell>
        </row>
        <row r="91">
          <cell r="B91" t="str">
            <v>IA PROCTOR NORMAL</v>
          </cell>
        </row>
        <row r="92">
          <cell r="B92" t="str">
            <v>COMPOSICAO BASICA-ENSAIO DE LABORATORIO</v>
          </cell>
          <cell r="C92" t="str">
            <v>UN</v>
          </cell>
          <cell r="D92">
            <v>19.104500000000002</v>
          </cell>
          <cell r="E92">
            <v>158.91159999999999</v>
          </cell>
          <cell r="F92">
            <v>0</v>
          </cell>
          <cell r="G92">
            <v>3035.9267</v>
          </cell>
        </row>
        <row r="93">
          <cell r="B93" t="str">
            <v>INDICE SUPORTE CALIFORNIA,POR 5 PONTOS,COMPACTACAO COM ENERG</v>
          </cell>
          <cell r="C93" t="str">
            <v>UN</v>
          </cell>
          <cell r="E93">
            <v>2778.05</v>
          </cell>
        </row>
        <row r="94">
          <cell r="B94" t="str">
            <v>IA PROCTOR NORMAL</v>
          </cell>
        </row>
        <row r="95">
          <cell r="B95" t="str">
            <v>COMPOSICAO BASICA-ENSAIO DE LABORATORIO</v>
          </cell>
          <cell r="C95" t="str">
            <v>UN</v>
          </cell>
          <cell r="D95">
            <v>19.104500000000002</v>
          </cell>
          <cell r="E95">
            <v>145.4136</v>
          </cell>
          <cell r="F95">
            <v>0</v>
          </cell>
          <cell r="G95">
            <v>2778.0540999999998</v>
          </cell>
        </row>
        <row r="96">
          <cell r="B96" t="str">
            <v>INDICE SUPORTE CALIFORNIA,POR 5 PONTOS,COMPACTACAO COM ENERG</v>
          </cell>
          <cell r="C96" t="str">
            <v>UN</v>
          </cell>
          <cell r="E96">
            <v>3353.63</v>
          </cell>
        </row>
        <row r="97">
          <cell r="B97" t="str">
            <v>IA AASHTO INTERMEDIARIA</v>
          </cell>
        </row>
        <row r="98">
          <cell r="B98" t="str">
            <v>COMPOSICAO BASICA-ENSAIO DE LABORATORIO</v>
          </cell>
          <cell r="C98" t="str">
            <v>UN</v>
          </cell>
          <cell r="D98">
            <v>21.1038</v>
          </cell>
          <cell r="E98">
            <v>158.91159999999999</v>
          </cell>
          <cell r="F98">
            <v>0</v>
          </cell>
          <cell r="G98">
            <v>3353.6386000000002</v>
          </cell>
        </row>
        <row r="99">
          <cell r="B99" t="str">
            <v>INDICE SUPORTE CALIFORNIA,POR 5 PONTOS,COMPACTACAO COM ENERG</v>
          </cell>
          <cell r="C99" t="str">
            <v>UN</v>
          </cell>
          <cell r="E99">
            <v>3068.77</v>
          </cell>
        </row>
        <row r="100">
          <cell r="B100" t="str">
            <v>IA AASHTO INTERMEDIARIA</v>
          </cell>
        </row>
        <row r="101">
          <cell r="B101" t="str">
            <v>COMPOSICAO BASICA-ENSAIO DE LABORATORIO</v>
          </cell>
          <cell r="C101" t="str">
            <v>UN</v>
          </cell>
          <cell r="D101">
            <v>21.1038</v>
          </cell>
          <cell r="E101">
            <v>145.4136</v>
          </cell>
          <cell r="F101">
            <v>0</v>
          </cell>
          <cell r="G101">
            <v>3068.7795000000001</v>
          </cell>
        </row>
        <row r="102">
          <cell r="B102" t="str">
            <v>INDICE SUPORTE CALIFORNIA,POR 5 PONTOS,COMPACTACAO COM ENERG</v>
          </cell>
          <cell r="C102" t="str">
            <v>UN</v>
          </cell>
          <cell r="E102">
            <v>3513.53</v>
          </cell>
        </row>
        <row r="103">
          <cell r="B103" t="str">
            <v>IA AASHTO MODIFICADA</v>
          </cell>
        </row>
        <row r="104">
          <cell r="B104" t="str">
            <v>COMPOSICAO BASICA-ENSAIO DE LABORATORIO</v>
          </cell>
          <cell r="C104" t="str">
            <v>UN</v>
          </cell>
          <cell r="D104">
            <v>22.11</v>
          </cell>
          <cell r="E104">
            <v>158.91159999999999</v>
          </cell>
          <cell r="F104">
            <v>0</v>
          </cell>
          <cell r="G104">
            <v>3513.5355</v>
          </cell>
        </row>
        <row r="105">
          <cell r="B105" t="str">
            <v>INDICE SUPORTE CALIFORNIA,POR 5 PONTOS,COMPACTACAO COM ENERG</v>
          </cell>
          <cell r="C105" t="str">
            <v>UN</v>
          </cell>
          <cell r="E105">
            <v>3215.09</v>
          </cell>
        </row>
        <row r="106">
          <cell r="B106" t="str">
            <v>IA AASHTO MODIFICADA</v>
          </cell>
        </row>
        <row r="107">
          <cell r="B107" t="str">
            <v>COMPOSICAO BASICA-ENSAIO DE LABORATORIO</v>
          </cell>
          <cell r="C107" t="str">
            <v>UN</v>
          </cell>
          <cell r="D107">
            <v>22.11</v>
          </cell>
          <cell r="E107">
            <v>145.4136</v>
          </cell>
          <cell r="F107">
            <v>0</v>
          </cell>
          <cell r="G107">
            <v>3215.0947000000001</v>
          </cell>
        </row>
        <row r="108">
          <cell r="B108" t="str">
            <v>PERMEABILIDADE EM AMOSTRA NATURAL</v>
          </cell>
          <cell r="C108" t="str">
            <v>UN</v>
          </cell>
          <cell r="E108">
            <v>1156.47</v>
          </cell>
        </row>
        <row r="109">
          <cell r="B109" t="str">
            <v>COMPOSICAO BASICA-ENSAIO DE LABORATORIO</v>
          </cell>
          <cell r="C109" t="str">
            <v>UN</v>
          </cell>
          <cell r="D109">
            <v>7.2774999999999999</v>
          </cell>
          <cell r="E109">
            <v>158.91159999999999</v>
          </cell>
          <cell r="F109">
            <v>0</v>
          </cell>
          <cell r="G109">
            <v>1156.4792</v>
          </cell>
        </row>
        <row r="110">
          <cell r="B110" t="str">
            <v>PERMEABILIDADE EM AMOSTRA NATURAL</v>
          </cell>
          <cell r="C110" t="str">
            <v>UN</v>
          </cell>
          <cell r="E110">
            <v>1058.24</v>
          </cell>
        </row>
        <row r="111">
          <cell r="B111" t="str">
            <v>COMPOSICAO BASICA-ENSAIO DE LABORATORIO</v>
          </cell>
          <cell r="C111" t="str">
            <v>UN</v>
          </cell>
          <cell r="D111">
            <v>7.2774999999999999</v>
          </cell>
          <cell r="E111">
            <v>145.4136</v>
          </cell>
          <cell r="F111">
            <v>0</v>
          </cell>
          <cell r="G111">
            <v>1058.2474999999999</v>
          </cell>
        </row>
        <row r="112">
          <cell r="B112" t="str">
            <v>PERMEABILIDADE EM AMOSTRA MOLDADA ARGILOSA</v>
          </cell>
          <cell r="C112" t="str">
            <v>UN</v>
          </cell>
          <cell r="E112">
            <v>1156.47</v>
          </cell>
        </row>
        <row r="113">
          <cell r="B113" t="str">
            <v>COMPOSICAO BASICA-ENSAIO DE LABORATORIO</v>
          </cell>
          <cell r="C113" t="str">
            <v>UN</v>
          </cell>
          <cell r="D113">
            <v>7.2774999999999999</v>
          </cell>
          <cell r="E113">
            <v>158.91159999999999</v>
          </cell>
          <cell r="F113">
            <v>0</v>
          </cell>
          <cell r="G113">
            <v>1156.4792</v>
          </cell>
        </row>
        <row r="114">
          <cell r="B114" t="str">
            <v>PERMEABILIDADE EM AMOSTRA MOLDADA ARGILOSA</v>
          </cell>
          <cell r="C114" t="str">
            <v>UN</v>
          </cell>
          <cell r="E114">
            <v>1058.24</v>
          </cell>
        </row>
        <row r="115">
          <cell r="B115" t="str">
            <v>COMPOSICAO BASICA-ENSAIO DE LABORATORIO</v>
          </cell>
          <cell r="C115" t="str">
            <v>UN</v>
          </cell>
          <cell r="D115">
            <v>7.2774999999999999</v>
          </cell>
          <cell r="E115">
            <v>145.4136</v>
          </cell>
          <cell r="F115">
            <v>0</v>
          </cell>
          <cell r="G115">
            <v>1058.2474999999999</v>
          </cell>
        </row>
        <row r="116">
          <cell r="B116" t="str">
            <v>PERMEABILIDADE EM AMOSTRA DE AREIA</v>
          </cell>
          <cell r="C116" t="str">
            <v>UN</v>
          </cell>
          <cell r="E116">
            <v>1119.3699999999999</v>
          </cell>
        </row>
        <row r="117">
          <cell r="B117" t="str">
            <v>COMPOSICAO BASICA-ENSAIO DE LABORATORIO</v>
          </cell>
          <cell r="C117" t="str">
            <v>UN</v>
          </cell>
          <cell r="D117">
            <v>7.0439999999999996</v>
          </cell>
          <cell r="E117">
            <v>158.91159999999999</v>
          </cell>
          <cell r="F117">
            <v>0</v>
          </cell>
          <cell r="G117">
            <v>1119.3733</v>
          </cell>
        </row>
        <row r="118">
          <cell r="B118" t="str">
            <v>PERMEABILIDADE EM AMOSTRA DE AREIA</v>
          </cell>
          <cell r="C118" t="str">
            <v>UN</v>
          </cell>
          <cell r="E118">
            <v>1024.29</v>
          </cell>
        </row>
        <row r="119">
          <cell r="B119" t="str">
            <v>COMPOSICAO BASICA-ENSAIO DE LABORATORIO</v>
          </cell>
          <cell r="C119" t="str">
            <v>UN</v>
          </cell>
          <cell r="D119">
            <v>7.0439999999999996</v>
          </cell>
          <cell r="E119">
            <v>145.4136</v>
          </cell>
          <cell r="F119">
            <v>0</v>
          </cell>
          <cell r="G119">
            <v>1024.2934</v>
          </cell>
        </row>
        <row r="120">
          <cell r="B120" t="str">
            <v>COMPRESSAO SIMPLES EM AMOSTRA NATURAL,POR CORPO DE PROVA</v>
          </cell>
          <cell r="C120" t="str">
            <v>UN</v>
          </cell>
          <cell r="E120">
            <v>746.24</v>
          </cell>
        </row>
        <row r="121">
          <cell r="B121" t="str">
            <v>COMPOSICAO BASICA-ENSAIO DE LABORATORIO</v>
          </cell>
          <cell r="C121" t="str">
            <v>UN</v>
          </cell>
          <cell r="D121">
            <v>4.6959999999999997</v>
          </cell>
          <cell r="E121">
            <v>158.91159999999999</v>
          </cell>
          <cell r="F121">
            <v>0</v>
          </cell>
          <cell r="G121">
            <v>746.24890000000005</v>
          </cell>
        </row>
        <row r="122">
          <cell r="B122" t="str">
            <v>COMPRESSAO SIMPLES EM AMOSTRA NATURAL,POR CORPO DE PROVA</v>
          </cell>
          <cell r="C122" t="str">
            <v>UN</v>
          </cell>
          <cell r="E122">
            <v>682.86</v>
          </cell>
        </row>
        <row r="123">
          <cell r="B123" t="str">
            <v>COMPOSICAO BASICA-ENSAIO DE LABORATORIO</v>
          </cell>
          <cell r="C123" t="str">
            <v>UN</v>
          </cell>
          <cell r="D123">
            <v>4.6959999999999997</v>
          </cell>
          <cell r="E123">
            <v>145.4136</v>
          </cell>
          <cell r="F123">
            <v>0</v>
          </cell>
          <cell r="G123">
            <v>682.8623</v>
          </cell>
        </row>
        <row r="124">
          <cell r="B124" t="str">
            <v>COMPRESSAO SIMPLES EM AMOSTRA MOLDADA,POR CORPO DE PROVA</v>
          </cell>
          <cell r="C124" t="str">
            <v>UN</v>
          </cell>
          <cell r="E124">
            <v>746.24</v>
          </cell>
        </row>
        <row r="125">
          <cell r="B125" t="str">
            <v>COMPOSICAO BASICA-ENSAIO DE LABORATORIO</v>
          </cell>
          <cell r="C125" t="str">
            <v>UN</v>
          </cell>
          <cell r="D125">
            <v>4.6959999999999997</v>
          </cell>
          <cell r="E125">
            <v>158.91159999999999</v>
          </cell>
          <cell r="F125">
            <v>0</v>
          </cell>
          <cell r="G125">
            <v>746.24890000000005</v>
          </cell>
        </row>
        <row r="126">
          <cell r="B126" t="str">
            <v>COMPRESSAO SIMPLES EM AMOSTRA MOLDADA,POR CORPO DE PROVA</v>
          </cell>
          <cell r="C126" t="str">
            <v>UN</v>
          </cell>
          <cell r="E126">
            <v>682.86</v>
          </cell>
        </row>
        <row r="127">
          <cell r="B127" t="str">
            <v>COMPOSICAO BASICA-ENSAIO DE LABORATORIO</v>
          </cell>
          <cell r="C127" t="str">
            <v>UN</v>
          </cell>
          <cell r="D127">
            <v>4.6959999999999997</v>
          </cell>
          <cell r="E127">
            <v>145.4136</v>
          </cell>
          <cell r="F127">
            <v>0</v>
          </cell>
          <cell r="G127">
            <v>682.8623</v>
          </cell>
        </row>
        <row r="128">
          <cell r="B128" t="str">
            <v>ADENSAMENTO EM AMOSTRA NATURAL</v>
          </cell>
          <cell r="C128" t="str">
            <v>UN</v>
          </cell>
          <cell r="E128">
            <v>2354.41</v>
          </cell>
        </row>
        <row r="129">
          <cell r="B129" t="str">
            <v>COMPOSICAO BASICA-ENSAIO DE LABORATORIO</v>
          </cell>
          <cell r="C129" t="str">
            <v>UN</v>
          </cell>
          <cell r="D129">
            <v>14.815899999999999</v>
          </cell>
          <cell r="E129">
            <v>158.91159999999999</v>
          </cell>
          <cell r="F129">
            <v>0</v>
          </cell>
          <cell r="G129">
            <v>2354.4184</v>
          </cell>
        </row>
        <row r="130">
          <cell r="B130" t="str">
            <v>ADENSAMENTO EM AMOSTRA NATURAL</v>
          </cell>
          <cell r="C130" t="str">
            <v>UN</v>
          </cell>
          <cell r="E130">
            <v>2154.4299999999998</v>
          </cell>
        </row>
        <row r="131">
          <cell r="B131" t="str">
            <v>COMPOSICAO BASICA-ENSAIO DE LABORATORIO</v>
          </cell>
          <cell r="C131" t="str">
            <v>UN</v>
          </cell>
          <cell r="D131">
            <v>14.815899999999999</v>
          </cell>
          <cell r="E131">
            <v>145.4136</v>
          </cell>
          <cell r="F131">
            <v>0</v>
          </cell>
          <cell r="G131">
            <v>2154.4333999999999</v>
          </cell>
        </row>
        <row r="132">
          <cell r="B132" t="str">
            <v>ADENSAMENTO EM AMOSTRA MOLDADA</v>
          </cell>
          <cell r="C132" t="str">
            <v>UN</v>
          </cell>
          <cell r="E132">
            <v>2354.41</v>
          </cell>
        </row>
        <row r="133">
          <cell r="B133" t="str">
            <v>COMPOSICAO BASICA-ENSAIO DE LABORATORIO</v>
          </cell>
          <cell r="C133" t="str">
            <v>UN</v>
          </cell>
          <cell r="D133">
            <v>14.815899999999999</v>
          </cell>
          <cell r="E133">
            <v>158.91159999999999</v>
          </cell>
          <cell r="F133">
            <v>0</v>
          </cell>
          <cell r="G133">
            <v>2354.4184</v>
          </cell>
        </row>
        <row r="134">
          <cell r="B134" t="str">
            <v>ADENSAMENTO EM AMOSTRA MOLDADA</v>
          </cell>
          <cell r="C134" t="str">
            <v>UN</v>
          </cell>
          <cell r="E134">
            <v>2154.4299999999998</v>
          </cell>
        </row>
        <row r="135">
          <cell r="B135" t="str">
            <v>COMPOSICAO BASICA-ENSAIO DE LABORATORIO</v>
          </cell>
          <cell r="C135" t="str">
            <v>UN</v>
          </cell>
          <cell r="D135">
            <v>14.815899999999999</v>
          </cell>
          <cell r="E135">
            <v>145.4136</v>
          </cell>
          <cell r="F135">
            <v>0</v>
          </cell>
          <cell r="G135">
            <v>2154.4333999999999</v>
          </cell>
        </row>
        <row r="136">
          <cell r="B136" t="str">
            <v>ADENSAMENTO:PAR DE ENSAIOS PARA DETERMINACAO DO FATOR DE COR</v>
          </cell>
          <cell r="C136" t="str">
            <v>UN</v>
          </cell>
          <cell r="E136">
            <v>2727.54</v>
          </cell>
        </row>
        <row r="137">
          <cell r="B137" t="str">
            <v>RECAO DE COEFICIENTE DE RECALQUE</v>
          </cell>
        </row>
        <row r="138">
          <cell r="B138" t="str">
            <v>COMPOSICAO BASICA-ENSAIO DE LABORATORIO</v>
          </cell>
          <cell r="C138" t="str">
            <v>UN</v>
          </cell>
          <cell r="D138">
            <v>17.163900000000002</v>
          </cell>
          <cell r="E138">
            <v>158.91159999999999</v>
          </cell>
          <cell r="F138">
            <v>0</v>
          </cell>
          <cell r="G138">
            <v>2727.5428000000002</v>
          </cell>
        </row>
        <row r="139">
          <cell r="B139" t="str">
            <v>ADENSAMENTO:PAR DE ENSAIOS PARA DETERMINACAO DO FATOR DE COR</v>
          </cell>
          <cell r="C139" t="str">
            <v>UN</v>
          </cell>
          <cell r="E139">
            <v>2495.86</v>
          </cell>
        </row>
        <row r="140">
          <cell r="B140" t="str">
            <v>RECAO DE COEFICIENTE DE RECALQUE</v>
          </cell>
        </row>
        <row r="141">
          <cell r="B141" t="str">
            <v>COMPOSICAO BASICA-ENSAIO DE LABORATORIO</v>
          </cell>
          <cell r="C141" t="str">
            <v>UN</v>
          </cell>
          <cell r="D141">
            <v>17.163900000000002</v>
          </cell>
          <cell r="E141">
            <v>145.4136</v>
          </cell>
          <cell r="F141">
            <v>0</v>
          </cell>
          <cell r="G141">
            <v>2495.8645000000001</v>
          </cell>
        </row>
        <row r="142">
          <cell r="B142" t="str">
            <v>CISALHAMENTO LENTO OU RAPIDO,POR CORPO DE PROVA</v>
          </cell>
          <cell r="C142" t="str">
            <v>UN</v>
          </cell>
          <cell r="E142">
            <v>518.02</v>
          </cell>
        </row>
        <row r="143">
          <cell r="B143" t="str">
            <v>COMPOSICAO BASICA-ENSAIO DE LABORATORIO</v>
          </cell>
          <cell r="C143" t="str">
            <v>UN</v>
          </cell>
          <cell r="D143">
            <v>3.2597999999999998</v>
          </cell>
          <cell r="E143">
            <v>158.91159999999999</v>
          </cell>
          <cell r="F143">
            <v>0</v>
          </cell>
          <cell r="G143">
            <v>518.02</v>
          </cell>
        </row>
        <row r="144">
          <cell r="B144" t="str">
            <v>CISALHAMENTO LENTO OU RAPIDO,POR CORPO DE PROVA</v>
          </cell>
          <cell r="C144" t="str">
            <v>UN</v>
          </cell>
          <cell r="E144">
            <v>474.01</v>
          </cell>
        </row>
        <row r="145">
          <cell r="B145" t="str">
            <v>COMPOSICAO BASICA-ENSAIO DE LABORATORIO</v>
          </cell>
          <cell r="C145" t="str">
            <v>UN</v>
          </cell>
          <cell r="D145">
            <v>3.2597999999999998</v>
          </cell>
          <cell r="E145">
            <v>145.4136</v>
          </cell>
          <cell r="F145">
            <v>0</v>
          </cell>
          <cell r="G145">
            <v>474.01929999999999</v>
          </cell>
        </row>
        <row r="146">
          <cell r="B146" t="str">
            <v>TRIAXIAL DRENADO,EM AMOSTRAS NATURAL OU MOLDADA,POR CORPO DE</v>
          </cell>
          <cell r="C146" t="str">
            <v>UN</v>
          </cell>
          <cell r="E146">
            <v>1513.71</v>
          </cell>
        </row>
        <row r="147">
          <cell r="B147" t="str">
            <v>PROVA</v>
          </cell>
        </row>
        <row r="148">
          <cell r="B148" t="str">
            <v>COMPOSICAO BASICA-ENSAIO DE LABORATORIO</v>
          </cell>
          <cell r="C148" t="str">
            <v>UN</v>
          </cell>
          <cell r="D148">
            <v>9.5254999999999992</v>
          </cell>
          <cell r="E148">
            <v>158.91159999999999</v>
          </cell>
          <cell r="F148">
            <v>0</v>
          </cell>
          <cell r="G148">
            <v>1513.7123999999999</v>
          </cell>
        </row>
        <row r="149">
          <cell r="B149" t="str">
            <v>TRIAXIAL DRENADO,EM AMOSTRAS NATURAL OU MOLDADA,POR CORPO DE</v>
          </cell>
          <cell r="C149" t="str">
            <v>UN</v>
          </cell>
          <cell r="E149">
            <v>1385.13</v>
          </cell>
        </row>
        <row r="150">
          <cell r="B150" t="str">
            <v>PROVA</v>
          </cell>
        </row>
        <row r="151">
          <cell r="B151" t="str">
            <v>COMPOSICAO BASICA-ENSAIO DE LABORATORIO</v>
          </cell>
          <cell r="C151" t="str">
            <v>UN</v>
          </cell>
          <cell r="D151">
            <v>9.5254999999999992</v>
          </cell>
          <cell r="E151">
            <v>145.4136</v>
          </cell>
          <cell r="F151">
            <v>0</v>
          </cell>
          <cell r="G151">
            <v>1385.1371999999999</v>
          </cell>
        </row>
        <row r="152">
          <cell r="B152" t="str">
            <v>TRIAXIAL NAO DRENADO,EM AMOSTRAS NATURAL OU MOLDADA,POR CORP</v>
          </cell>
          <cell r="C152" t="str">
            <v>UN</v>
          </cell>
          <cell r="E152">
            <v>931.34</v>
          </cell>
        </row>
        <row r="153">
          <cell r="B153" t="str">
            <v>O DE PROVA</v>
          </cell>
        </row>
        <row r="154">
          <cell r="B154" t="str">
            <v>COMPOSICAO BASICA-ENSAIO DE LABORATORIO</v>
          </cell>
          <cell r="C154" t="str">
            <v>UN</v>
          </cell>
          <cell r="D154">
            <v>5.8608000000000002</v>
          </cell>
          <cell r="E154">
            <v>158.91159999999999</v>
          </cell>
          <cell r="F154">
            <v>0</v>
          </cell>
          <cell r="G154">
            <v>931.34910000000002</v>
          </cell>
        </row>
        <row r="155">
          <cell r="B155" t="str">
            <v>TRIAXIAL NAO DRENADO,EM AMOSTRAS NATURAL OU MOLDADA,POR CORP</v>
          </cell>
          <cell r="C155" t="str">
            <v>UN</v>
          </cell>
          <cell r="E155">
            <v>852.24</v>
          </cell>
        </row>
        <row r="156">
          <cell r="B156" t="str">
            <v>O DE PROVA</v>
          </cell>
        </row>
        <row r="157">
          <cell r="B157" t="str">
            <v>COMPOSICAO BASICA-ENSAIO DE LABORATORIO</v>
          </cell>
          <cell r="C157" t="str">
            <v>UN</v>
          </cell>
          <cell r="D157">
            <v>5.8608000000000002</v>
          </cell>
          <cell r="E157">
            <v>145.4136</v>
          </cell>
          <cell r="F157">
            <v>0</v>
          </cell>
          <cell r="G157">
            <v>852.24</v>
          </cell>
        </row>
        <row r="158">
          <cell r="B158" t="str">
            <v>TRIAXIAL NAO DRENADO,PRE-ADENSADO,EM AMOSTRAS NATURAL OU MOL</v>
          </cell>
          <cell r="C158" t="str">
            <v>UN</v>
          </cell>
          <cell r="E158">
            <v>1139.6500000000001</v>
          </cell>
        </row>
        <row r="159">
          <cell r="B159" t="str">
            <v>DADA,POR CORPO DE PROVA</v>
          </cell>
        </row>
        <row r="160">
          <cell r="B160" t="str">
            <v>COMPOSICAO BASICA-ENSAIO DE LABORATORIO</v>
          </cell>
          <cell r="C160" t="str">
            <v>UN</v>
          </cell>
          <cell r="D160">
            <v>7.1715999999999998</v>
          </cell>
          <cell r="E160">
            <v>158.91159999999999</v>
          </cell>
          <cell r="F160">
            <v>0</v>
          </cell>
          <cell r="G160">
            <v>1139.6504</v>
          </cell>
        </row>
        <row r="161">
          <cell r="B161" t="str">
            <v>TRIAXIAL NAO DRENADO,PRE-ADENSADO,EM AMOSTRAS NATURAL OU MOL</v>
          </cell>
          <cell r="C161" t="str">
            <v>UN</v>
          </cell>
          <cell r="E161">
            <v>1042.8399999999999</v>
          </cell>
        </row>
        <row r="162">
          <cell r="B162" t="str">
            <v>DADA,POR CORPO DE PROVA</v>
          </cell>
        </row>
        <row r="163">
          <cell r="B163" t="str">
            <v>COMPOSICAO BASICA-ENSAIO DE LABORATORIO</v>
          </cell>
          <cell r="C163" t="str">
            <v>UN</v>
          </cell>
          <cell r="D163">
            <v>7.1715999999999998</v>
          </cell>
          <cell r="E163">
            <v>145.4136</v>
          </cell>
          <cell r="F163">
            <v>0</v>
          </cell>
          <cell r="G163">
            <v>1042.8481999999999</v>
          </cell>
        </row>
        <row r="164">
          <cell r="B164" t="str">
            <v>DURABILIDADE POR MOLHAGEM E SECAGEM,EM SOLO-CIMENTO,POR ENSA</v>
          </cell>
          <cell r="C164" t="str">
            <v>UN</v>
          </cell>
          <cell r="E164">
            <v>1462.36</v>
          </cell>
        </row>
        <row r="165">
          <cell r="B165" t="str">
            <v>IO</v>
          </cell>
        </row>
        <row r="166">
          <cell r="B166" t="str">
            <v>COMPOSICAO BASICA-ENSAIO DE LABORATORIO</v>
          </cell>
          <cell r="C166" t="str">
            <v>UN</v>
          </cell>
          <cell r="D166">
            <v>9.2024000000000008</v>
          </cell>
          <cell r="E166">
            <v>158.91159999999999</v>
          </cell>
          <cell r="F166">
            <v>0</v>
          </cell>
          <cell r="G166">
            <v>1462.3680999999999</v>
          </cell>
        </row>
        <row r="167">
          <cell r="B167" t="str">
            <v>DURABILIDADE POR MOLHAGEM E SECAGEM,EM SOLO-CIMENTO,POR ENSA</v>
          </cell>
          <cell r="C167" t="str">
            <v>UN</v>
          </cell>
          <cell r="E167">
            <v>1338.15</v>
          </cell>
        </row>
        <row r="168">
          <cell r="B168" t="str">
            <v>IO</v>
          </cell>
        </row>
        <row r="169">
          <cell r="B169" t="str">
            <v>COMPOSICAO BASICA-ENSAIO DE LABORATORIO</v>
          </cell>
          <cell r="C169" t="str">
            <v>UN</v>
          </cell>
          <cell r="D169">
            <v>9.2024000000000008</v>
          </cell>
          <cell r="E169">
            <v>145.4136</v>
          </cell>
          <cell r="F169">
            <v>0</v>
          </cell>
          <cell r="G169">
            <v>1338.1541</v>
          </cell>
        </row>
        <row r="170">
          <cell r="B170" t="str">
            <v>SONDAGEM MANUAL,COM TRADO CAVADEIRA,POR METRO LINEAR OU FRAC</v>
          </cell>
          <cell r="C170" t="str">
            <v>M</v>
          </cell>
          <cell r="E170">
            <v>202.67</v>
          </cell>
        </row>
        <row r="171">
          <cell r="B171" t="str">
            <v>AO</v>
          </cell>
        </row>
        <row r="172">
          <cell r="B172" t="str">
            <v>MAO-DE-OBRA DE SONDADOR D (AUXILIAR DE MENOR CATEGORIA QUE O</v>
          </cell>
          <cell r="C172" t="str">
            <v>H</v>
          </cell>
          <cell r="D172">
            <v>1.4</v>
          </cell>
          <cell r="E172">
            <v>19.329999999999998</v>
          </cell>
          <cell r="F172">
            <v>3</v>
          </cell>
          <cell r="G172">
            <v>27.873899999999999</v>
          </cell>
        </row>
        <row r="173">
          <cell r="B173" t="str">
            <v>SONDADOR C), INCLUSIVE ENCARGOS SOCIAIS</v>
          </cell>
        </row>
        <row r="174">
          <cell r="B174" t="str">
            <v>COMPOSICAO BASICA-ENSAIO DE LABORATORIO</v>
          </cell>
          <cell r="C174" t="str">
            <v>UN</v>
          </cell>
          <cell r="D174">
            <v>1.1000000000000001</v>
          </cell>
          <cell r="E174">
            <v>158.91159999999999</v>
          </cell>
          <cell r="F174">
            <v>0</v>
          </cell>
          <cell r="G174">
            <v>174.80279999999999</v>
          </cell>
        </row>
        <row r="175">
          <cell r="B175" t="str">
            <v>SONDAGEM MANUAL,COM TRADO CAVADEIRA,POR METRO LINEAR OU FRAC</v>
          </cell>
          <cell r="C175" t="str">
            <v>M</v>
          </cell>
          <cell r="E175">
            <v>184.1</v>
          </cell>
        </row>
        <row r="176">
          <cell r="B176" t="str">
            <v>AO</v>
          </cell>
        </row>
        <row r="177">
          <cell r="B177" t="str">
            <v>MAO-DE-OBRA DE SONDADOR D (AUXILIAR DE MENOR CATEGORIA QUE O</v>
          </cell>
          <cell r="C177" t="str">
            <v>H</v>
          </cell>
          <cell r="D177">
            <v>1.4</v>
          </cell>
          <cell r="E177">
            <v>16.75</v>
          </cell>
          <cell r="F177">
            <v>3</v>
          </cell>
          <cell r="G177">
            <v>24.153500000000001</v>
          </cell>
        </row>
        <row r="178">
          <cell r="B178" t="str">
            <v>ANTERIOR), INCLUSIVE ENCARGOS SOCIAIS DESONERADOS</v>
          </cell>
        </row>
        <row r="179">
          <cell r="B179" t="str">
            <v>COMPOSICAO BASICA-ENSAIO DE LABORATORIO</v>
          </cell>
          <cell r="C179" t="str">
            <v>UN</v>
          </cell>
          <cell r="D179">
            <v>1.1000000000000001</v>
          </cell>
          <cell r="E179">
            <v>145.4136</v>
          </cell>
          <cell r="F179">
            <v>0</v>
          </cell>
          <cell r="G179">
            <v>159.95500000000001</v>
          </cell>
        </row>
        <row r="180">
          <cell r="B180" t="str">
            <v>SONDAGEM MANUAL,COM PA E PICARETA,POR METRO LINEAR OU FRACAO</v>
          </cell>
          <cell r="C180" t="str">
            <v>M</v>
          </cell>
          <cell r="E180">
            <v>210.64</v>
          </cell>
        </row>
        <row r="181">
          <cell r="B181" t="str">
            <v>MAO-DE-OBRA DE SONDADOR D (AUXILIAR DE MENOR CATEGORIA QUE O</v>
          </cell>
          <cell r="C181" t="str">
            <v>H</v>
          </cell>
          <cell r="D181">
            <v>1.8</v>
          </cell>
          <cell r="E181">
            <v>19.329999999999998</v>
          </cell>
          <cell r="F181">
            <v>3</v>
          </cell>
          <cell r="G181">
            <v>35.837800000000001</v>
          </cell>
          <cell r="J181">
            <v>34.793999999999997</v>
          </cell>
        </row>
        <row r="182">
          <cell r="B182" t="str">
            <v>SONDADOR C), INCLUSIVE ENCARGOS SOCIAIS</v>
          </cell>
        </row>
        <row r="183">
          <cell r="B183" t="str">
            <v>COMPOSICAO BASICA-ENSAIO DE LABORATORIO</v>
          </cell>
          <cell r="C183" t="str">
            <v>UN</v>
          </cell>
          <cell r="D183">
            <v>1.1000000000000001</v>
          </cell>
          <cell r="E183">
            <v>158.91159999999999</v>
          </cell>
          <cell r="F183">
            <v>0</v>
          </cell>
          <cell r="G183">
            <v>174.80279999999999</v>
          </cell>
          <cell r="J183">
            <v>174.80276000000001</v>
          </cell>
        </row>
        <row r="184">
          <cell r="B184" t="str">
            <v>SONDAGEM MANUAL,COM PA E PICARETA,POR METRO LINEAR OU FRACAO</v>
          </cell>
          <cell r="C184" t="str">
            <v>M</v>
          </cell>
          <cell r="E184">
            <v>191</v>
          </cell>
        </row>
        <row r="185">
          <cell r="B185" t="str">
            <v>MAO-DE-OBRA DE SONDADOR D (AUXILIAR DE MENOR CATEGORIA QUE O</v>
          </cell>
          <cell r="C185" t="str">
            <v>H</v>
          </cell>
          <cell r="D185">
            <v>1.8</v>
          </cell>
          <cell r="E185">
            <v>16.75</v>
          </cell>
          <cell r="F185">
            <v>3</v>
          </cell>
          <cell r="G185">
            <v>31.054500000000001</v>
          </cell>
        </row>
        <row r="186">
          <cell r="B186" t="str">
            <v>ANTERIOR), INCLUSIVE ENCARGOS SOCIAIS DESONERADOS</v>
          </cell>
        </row>
        <row r="187">
          <cell r="B187" t="str">
            <v>COMPOSICAO BASICA-ENSAIO DE LABORATORIO</v>
          </cell>
          <cell r="C187" t="str">
            <v>UN</v>
          </cell>
          <cell r="D187">
            <v>1.1000000000000001</v>
          </cell>
          <cell r="E187">
            <v>145.4136</v>
          </cell>
          <cell r="F187">
            <v>0</v>
          </cell>
          <cell r="G187">
            <v>159.95500000000001</v>
          </cell>
        </row>
        <row r="188">
          <cell r="B188" t="str">
            <v>SONDAGEM DE RECONHECIMENTO A TRADO MANUAL DE 4".PARA TRADO D</v>
          </cell>
          <cell r="C188" t="str">
            <v>M</v>
          </cell>
          <cell r="E188">
            <v>101.54</v>
          </cell>
        </row>
        <row r="189">
          <cell r="B189" t="str">
            <v>E 6",ACRESCENTAR 50% AO VALOR DESTE ITEM</v>
          </cell>
        </row>
        <row r="190">
          <cell r="B190" t="str">
            <v>MAO-DE-OBRA DE SONDADOR D (AUXILIAR DE MENOR CATEGORIA QUE O</v>
          </cell>
          <cell r="C190" t="str">
            <v>H</v>
          </cell>
          <cell r="D190">
            <v>2.5499999999999998</v>
          </cell>
          <cell r="E190">
            <v>19.329999999999998</v>
          </cell>
          <cell r="F190">
            <v>3</v>
          </cell>
          <cell r="G190">
            <v>50.770200000000003</v>
          </cell>
        </row>
        <row r="191">
          <cell r="B191" t="str">
            <v>SONDADOR C), INCLUSIVE ENCARGOS SOCIAIS</v>
          </cell>
        </row>
        <row r="192">
          <cell r="B192" t="str">
            <v>MAO-DE-OBRA DE SERVENTE DA CONSTRUCAO CIVIL, INCLUSIVE ENCAR</v>
          </cell>
          <cell r="C192" t="str">
            <v>H</v>
          </cell>
          <cell r="D192">
            <v>2.5499999999999998</v>
          </cell>
          <cell r="E192">
            <v>19.329999999999998</v>
          </cell>
          <cell r="F192">
            <v>3</v>
          </cell>
          <cell r="G192">
            <v>50.770200000000003</v>
          </cell>
        </row>
        <row r="193">
          <cell r="B193" t="str">
            <v>GOS SOCIAIS</v>
          </cell>
        </row>
        <row r="194">
          <cell r="B194" t="str">
            <v>SONDAGEM DE RECONHECIMENTO A TRADO MANUAL DE 4".PARA TRADO D</v>
          </cell>
          <cell r="C194" t="str">
            <v>M</v>
          </cell>
          <cell r="E194">
            <v>87.98</v>
          </cell>
        </row>
        <row r="195">
          <cell r="B195" t="str">
            <v>E 6",ACRESCENTAR 50% AO VALOR DESTE ITEM</v>
          </cell>
        </row>
        <row r="196">
          <cell r="B196" t="str">
            <v>MAO-DE-OBRA DE SERVENTE DA CONSTRUCAO CIVIL, INCLUSIVE ENCAR</v>
          </cell>
          <cell r="C196" t="str">
            <v>H</v>
          </cell>
          <cell r="D196">
            <v>2.5499999999999998</v>
          </cell>
          <cell r="E196">
            <v>16.75</v>
          </cell>
          <cell r="F196">
            <v>3</v>
          </cell>
          <cell r="G196">
            <v>43.993899999999996</v>
          </cell>
        </row>
        <row r="197">
          <cell r="B197" t="str">
            <v>GOS SOCIAIS DESONERADOS</v>
          </cell>
        </row>
        <row r="198">
          <cell r="B198" t="str">
            <v>MAO-DE-OBRA DE SONDADOR D (AUXILIAR DE MENOR CATEGORIA QUE O</v>
          </cell>
          <cell r="C198" t="str">
            <v>H</v>
          </cell>
          <cell r="D198">
            <v>2.5499999999999998</v>
          </cell>
          <cell r="E198">
            <v>16.75</v>
          </cell>
          <cell r="F198">
            <v>3</v>
          </cell>
          <cell r="G198">
            <v>43.993899999999996</v>
          </cell>
        </row>
        <row r="199">
          <cell r="B199" t="str">
            <v>ANTERIOR), INCLUSIVE ENCARGOS SOCIAIS DESONERADOS</v>
          </cell>
        </row>
        <row r="200">
          <cell r="B200" t="str">
            <v>SONDAGEM EXPEDITA,DE SIMPLES RECONHECIMENTO A PERCUSSAO,EXCL</v>
          </cell>
          <cell r="C200" t="str">
            <v>M</v>
          </cell>
          <cell r="E200">
            <v>80.55</v>
          </cell>
        </row>
        <row r="201">
          <cell r="B201" t="str">
            <v>USIVAMENTE POR LAVAGEM,DIAMETRO DE 2",INCLUSIVE DESLOCAMENTO</v>
          </cell>
        </row>
        <row r="202">
          <cell r="B202" t="str">
            <v>E INSTALACAO</v>
          </cell>
        </row>
        <row r="203">
          <cell r="B203" t="str">
            <v>MAO-DE-OBRA DE SONDADOR D (AUXILIAR DE MENOR CATEGORIA QUE O</v>
          </cell>
          <cell r="C203" t="str">
            <v>H</v>
          </cell>
          <cell r="D203">
            <v>0.67</v>
          </cell>
          <cell r="E203">
            <v>19.329999999999998</v>
          </cell>
          <cell r="F203">
            <v>3</v>
          </cell>
          <cell r="G203">
            <v>13.339600000000001</v>
          </cell>
        </row>
        <row r="204">
          <cell r="B204" t="str">
            <v>SONDADOR C), INCLUSIVE ENCARGOS SOCIAIS</v>
          </cell>
        </row>
        <row r="205">
          <cell r="B205" t="str">
            <v>MAO-DE-OBRA DE SONDADOR C (AUXILIAR DE OPERACAO DE SONDAGEM</v>
          </cell>
          <cell r="C205" t="str">
            <v>H</v>
          </cell>
          <cell r="D205">
            <v>0.67</v>
          </cell>
          <cell r="E205">
            <v>20.37</v>
          </cell>
          <cell r="F205">
            <v>3</v>
          </cell>
          <cell r="G205">
            <v>14.0573</v>
          </cell>
        </row>
        <row r="206">
          <cell r="B206" t="str">
            <v>OU INJECOES), INCLUSIVE ENCARGOS SOCIAIS</v>
          </cell>
        </row>
        <row r="207">
          <cell r="B207" t="str">
            <v>MAO-DE-OBRA DE SERVENTE DA CONSTRUCAO CIVIL, INCLUSIVE ENCAR</v>
          </cell>
          <cell r="C207" t="str">
            <v>H</v>
          </cell>
          <cell r="D207">
            <v>2.67</v>
          </cell>
          <cell r="E207">
            <v>19.329999999999998</v>
          </cell>
          <cell r="F207">
            <v>3</v>
          </cell>
          <cell r="G207">
            <v>53.159399999999998</v>
          </cell>
        </row>
        <row r="208">
          <cell r="B208" t="str">
            <v>GOS SOCIAIS</v>
          </cell>
        </row>
        <row r="209">
          <cell r="B209" t="str">
            <v>SONDAGEM EXPEDITA,DE SIMPLES RECONHECIMENTO A PERCUSSAO,EXCL</v>
          </cell>
          <cell r="C209" t="str">
            <v>M</v>
          </cell>
          <cell r="E209">
            <v>69.8</v>
          </cell>
        </row>
        <row r="210">
          <cell r="B210" t="str">
            <v>USIVAMENTE POR LAVAGEM,DIAMETRO DE 2",INCLUSIVE DESLOCAMENTO</v>
          </cell>
        </row>
        <row r="211">
          <cell r="B211" t="str">
            <v>E INSTALACAO</v>
          </cell>
        </row>
        <row r="212">
          <cell r="B212" t="str">
            <v>MAO-DE-OBRA DE SERVENTE DA CONSTRUCAO CIVIL, INCLUSIVE ENCAR</v>
          </cell>
          <cell r="C212" t="str">
            <v>H</v>
          </cell>
          <cell r="D212">
            <v>2.67</v>
          </cell>
          <cell r="E212">
            <v>16.75</v>
          </cell>
          <cell r="F212">
            <v>3</v>
          </cell>
          <cell r="G212">
            <v>46.0642</v>
          </cell>
        </row>
        <row r="213">
          <cell r="B213" t="str">
            <v>GOS SOCIAIS DESONERADOS</v>
          </cell>
        </row>
        <row r="214">
          <cell r="B214" t="str">
            <v>MAO-DE-OBRA DE SONDADOR C (AUXILIAR DE OPERACAO DE SONDAGEM</v>
          </cell>
          <cell r="C214" t="str">
            <v>H</v>
          </cell>
          <cell r="D214">
            <v>0.67</v>
          </cell>
          <cell r="E214">
            <v>17.649999999999999</v>
          </cell>
          <cell r="F214">
            <v>3</v>
          </cell>
          <cell r="G214">
            <v>12.180300000000001</v>
          </cell>
        </row>
        <row r="215">
          <cell r="B215" t="str">
            <v>OU INJECOES), INCLUSIVE ENCARGOS SOCIAIS DESONERADOS</v>
          </cell>
        </row>
        <row r="216">
          <cell r="B216" t="str">
            <v>MAO-DE-OBRA DE SONDADOR D (AUXILIAR DE MENOR CATEGORIA QUE O</v>
          </cell>
          <cell r="C216" t="str">
            <v>H</v>
          </cell>
          <cell r="D216">
            <v>0.67</v>
          </cell>
          <cell r="E216">
            <v>16.75</v>
          </cell>
          <cell r="F216">
            <v>3</v>
          </cell>
          <cell r="G216">
            <v>11.559200000000001</v>
          </cell>
        </row>
        <row r="217">
          <cell r="B217" t="str">
            <v>ANTERIOR), INCLUSIVE ENCARGOS SOCIAIS DESONERADOS</v>
          </cell>
        </row>
        <row r="218">
          <cell r="B218" t="str">
            <v>FRACIONAMENTO QUIMICO (METODO ROSTLER)</v>
          </cell>
          <cell r="C218" t="str">
            <v>UN</v>
          </cell>
          <cell r="E218">
            <v>212.14</v>
          </cell>
        </row>
        <row r="219">
          <cell r="B219" t="str">
            <v>COMPOSICAO BASICA-ENSAIO DE LABORATORIO</v>
          </cell>
          <cell r="C219" t="str">
            <v>UN</v>
          </cell>
          <cell r="D219">
            <v>1.3350150000000001</v>
          </cell>
          <cell r="E219">
            <v>158.91159999999999</v>
          </cell>
          <cell r="F219">
            <v>0</v>
          </cell>
          <cell r="G219">
            <v>212.14940000000001</v>
          </cell>
        </row>
        <row r="220">
          <cell r="B220" t="str">
            <v>FRACIONAMENTO QUIMICO (METODO ROSTLER)</v>
          </cell>
          <cell r="C220" t="str">
            <v>UN</v>
          </cell>
          <cell r="E220">
            <v>194.12</v>
          </cell>
        </row>
        <row r="221">
          <cell r="B221" t="str">
            <v>COMPOSICAO BASICA-ENSAIO DE LABORATORIO</v>
          </cell>
          <cell r="C221" t="str">
            <v>UN</v>
          </cell>
          <cell r="D221">
            <v>1.3350150000000001</v>
          </cell>
          <cell r="E221">
            <v>145.4136</v>
          </cell>
          <cell r="F221">
            <v>0</v>
          </cell>
          <cell r="G221">
            <v>194.1293</v>
          </cell>
        </row>
        <row r="222">
          <cell r="B222" t="str">
            <v>ENSAIO DE PALHETA("VANE TEST")REALIZADO NO CAMPO,EXCLUSIVE P</v>
          </cell>
          <cell r="C222" t="str">
            <v>UN</v>
          </cell>
          <cell r="E222">
            <v>196.56</v>
          </cell>
        </row>
        <row r="223">
          <cell r="B223" t="str">
            <v>ERFURACAO</v>
          </cell>
        </row>
        <row r="224">
          <cell r="B224" t="str">
            <v>MAO-DE-OBRA DE LABORATORISTA DE SOLOS A, INCLUSIVE ENCARGOS</v>
          </cell>
          <cell r="C224" t="str">
            <v>H</v>
          </cell>
          <cell r="D224">
            <v>2</v>
          </cell>
          <cell r="E224">
            <v>36.94</v>
          </cell>
          <cell r="F224">
            <v>30</v>
          </cell>
          <cell r="G224">
            <v>96.043999999999997</v>
          </cell>
        </row>
        <row r="225">
          <cell r="B225" t="str">
            <v>SOCIAIS</v>
          </cell>
        </row>
        <row r="226">
          <cell r="B226" t="str">
            <v>MAO-DE-OBRA DE SERVENTE DA CONSTRUCAO CIVIL, INCLUSIVE ENCAR</v>
          </cell>
          <cell r="C226" t="str">
            <v>H</v>
          </cell>
          <cell r="D226">
            <v>4</v>
          </cell>
          <cell r="E226">
            <v>19.329999999999998</v>
          </cell>
          <cell r="F226">
            <v>30</v>
          </cell>
          <cell r="G226">
            <v>100.51600000000001</v>
          </cell>
        </row>
        <row r="227">
          <cell r="B227" t="str">
            <v>GOS SOCIAIS</v>
          </cell>
        </row>
        <row r="228">
          <cell r="B228" t="str">
            <v>ENSAIO DE PALHETA("VANE TEST")REALIZADO NO CAMPO,EXCLUSIVE P</v>
          </cell>
          <cell r="C228" t="str">
            <v>UN</v>
          </cell>
          <cell r="E228">
            <v>170.32</v>
          </cell>
        </row>
        <row r="229">
          <cell r="B229" t="str">
            <v>ERFURACAO</v>
          </cell>
        </row>
        <row r="230">
          <cell r="B230" t="str">
            <v>MAO-DE-OBRA DE LABORATORISTA DE SOLOS A, INCLUSIVE ENCARGOS</v>
          </cell>
          <cell r="C230" t="str">
            <v>H</v>
          </cell>
          <cell r="D230">
            <v>2</v>
          </cell>
          <cell r="E230">
            <v>32.01</v>
          </cell>
          <cell r="F230">
            <v>30</v>
          </cell>
          <cell r="G230">
            <v>83.225999999999999</v>
          </cell>
        </row>
        <row r="231">
          <cell r="B231" t="str">
            <v>SOCIAIS DESONERADOS</v>
          </cell>
        </row>
        <row r="232">
          <cell r="B232" t="str">
            <v>MAO-DE-OBRA DE SERVENTE DA CONSTRUCAO CIVIL, INCLUSIVE ENCAR</v>
          </cell>
          <cell r="C232" t="str">
            <v>H</v>
          </cell>
          <cell r="D232">
            <v>4</v>
          </cell>
          <cell r="E232">
            <v>16.75</v>
          </cell>
          <cell r="F232">
            <v>30</v>
          </cell>
          <cell r="G232">
            <v>87.1</v>
          </cell>
        </row>
        <row r="233">
          <cell r="B233" t="str">
            <v>GOS SOCIAIS DESONERADOS</v>
          </cell>
        </row>
        <row r="234">
          <cell r="B234" t="str">
            <v>ENSAIO DE PALHETA("VANE TEST"),REALIZADO EM LABORATORIO</v>
          </cell>
          <cell r="C234" t="str">
            <v>UN</v>
          </cell>
          <cell r="E234">
            <v>132.35</v>
          </cell>
        </row>
        <row r="235">
          <cell r="B235" t="str">
            <v>MAO-DE-OBRA DE LABORATORISTA DE SOLOS A, INCLUSIVE ENCARGOS</v>
          </cell>
          <cell r="C235" t="str">
            <v>H</v>
          </cell>
          <cell r="D235">
            <v>2</v>
          </cell>
          <cell r="E235">
            <v>36.94</v>
          </cell>
          <cell r="F235">
            <v>42</v>
          </cell>
          <cell r="G235">
            <v>104.9096</v>
          </cell>
        </row>
        <row r="236">
          <cell r="B236" t="str">
            <v>SOCIAIS</v>
          </cell>
        </row>
        <row r="237">
          <cell r="B237" t="str">
            <v>MAO-DE-OBRA DE SERVENTE DA CONSTRUCAO CIVIL, INCLUSIVE ENCAR</v>
          </cell>
          <cell r="C237" t="str">
            <v>H</v>
          </cell>
          <cell r="D237">
            <v>1</v>
          </cell>
          <cell r="E237">
            <v>19.329999999999998</v>
          </cell>
          <cell r="F237">
            <v>42</v>
          </cell>
          <cell r="G237">
            <v>27.448599999999999</v>
          </cell>
        </row>
        <row r="238">
          <cell r="B238" t="str">
            <v>GOS SOCIAIS</v>
          </cell>
        </row>
        <row r="239">
          <cell r="B239" t="str">
            <v>ENSAIO DE PALHETA("VANE TEST"),REALIZADO EM LABORATORIO</v>
          </cell>
          <cell r="C239" t="str">
            <v>UN</v>
          </cell>
          <cell r="E239">
            <v>114.69</v>
          </cell>
        </row>
        <row r="240">
          <cell r="B240" t="str">
            <v>MAO-DE-OBRA DE LABORATORISTA DE SOLOS A, INCLUSIVE ENCARGOS</v>
          </cell>
          <cell r="C240" t="str">
            <v>H</v>
          </cell>
          <cell r="D240">
            <v>2</v>
          </cell>
          <cell r="E240">
            <v>32.01</v>
          </cell>
          <cell r="F240">
            <v>42</v>
          </cell>
          <cell r="G240">
            <v>90.9084</v>
          </cell>
        </row>
        <row r="241">
          <cell r="B241" t="str">
            <v>SOCIAIS DESONERADOS</v>
          </cell>
        </row>
        <row r="242">
          <cell r="B242" t="str">
            <v>MAO-DE-OBRA DE SERVENTE DA CONSTRUCAO CIVIL, INCLUSIVE ENCAR</v>
          </cell>
          <cell r="C242" t="str">
            <v>H</v>
          </cell>
          <cell r="D242">
            <v>1</v>
          </cell>
          <cell r="E242">
            <v>16.75</v>
          </cell>
          <cell r="F242">
            <v>42</v>
          </cell>
          <cell r="G242">
            <v>23.785</v>
          </cell>
        </row>
        <row r="243">
          <cell r="B243" t="str">
            <v>GOS SOCIAIS DESONERADOS</v>
          </cell>
        </row>
        <row r="244">
          <cell r="B244" t="str">
            <v>CLASSIFICACAO MACROSCOPICA DE AMOSTRAS DE SONDAGEM ROTATIVA</v>
          </cell>
          <cell r="C244" t="str">
            <v>M</v>
          </cell>
          <cell r="E244">
            <v>372.29</v>
          </cell>
        </row>
        <row r="245">
          <cell r="B245" t="str">
            <v>COMPOSICAO BASICA-ENSAIO DE LABORATORIO</v>
          </cell>
          <cell r="C245" t="str">
            <v>UN</v>
          </cell>
          <cell r="D245">
            <v>2.3428</v>
          </cell>
          <cell r="E245">
            <v>158.91159999999999</v>
          </cell>
          <cell r="F245">
            <v>0</v>
          </cell>
          <cell r="G245">
            <v>372.29809999999998</v>
          </cell>
        </row>
        <row r="246">
          <cell r="B246" t="str">
            <v>CLASSIFICACAO MACROSCOPICA DE AMOSTRAS DE SONDAGEM ROTATIVA</v>
          </cell>
          <cell r="C246" t="str">
            <v>M</v>
          </cell>
          <cell r="E246">
            <v>340.67</v>
          </cell>
        </row>
        <row r="247">
          <cell r="B247" t="str">
            <v>COMPOSICAO BASICA-ENSAIO DE LABORATORIO</v>
          </cell>
          <cell r="C247" t="str">
            <v>UN</v>
          </cell>
          <cell r="D247">
            <v>2.3428</v>
          </cell>
          <cell r="E247">
            <v>145.4136</v>
          </cell>
          <cell r="F247">
            <v>0</v>
          </cell>
          <cell r="G247">
            <v>340.67500000000001</v>
          </cell>
        </row>
        <row r="248">
          <cell r="B248" t="str">
            <v>CLASSIFICACAO MACROSCOPICA DE AMOSTRAS DE SONDAGEM ROTATIVA,</v>
          </cell>
          <cell r="C248" t="str">
            <v>M</v>
          </cell>
          <cell r="E248">
            <v>3470.88</v>
          </cell>
        </row>
        <row r="249">
          <cell r="B249" t="str">
            <v>COM LAMINA DE ROCHA</v>
          </cell>
        </row>
        <row r="250">
          <cell r="B250" t="str">
            <v>COMPOSICAO BASICA-ENSAIO DE LABORATORIO</v>
          </cell>
          <cell r="C250" t="str">
            <v>UN</v>
          </cell>
          <cell r="D250">
            <v>21.8416</v>
          </cell>
          <cell r="E250">
            <v>158.91159999999999</v>
          </cell>
          <cell r="F250">
            <v>0</v>
          </cell>
          <cell r="G250">
            <v>3470.8836000000001</v>
          </cell>
        </row>
        <row r="251">
          <cell r="B251" t="str">
            <v>CLASSIFICACAO MACROSCOPICA DE AMOSTRAS DE SONDAGEM ROTATIVA,</v>
          </cell>
          <cell r="C251" t="str">
            <v>M</v>
          </cell>
          <cell r="E251">
            <v>3176.06</v>
          </cell>
        </row>
        <row r="252">
          <cell r="B252" t="str">
            <v>COM LAMINA DE ROCHA</v>
          </cell>
        </row>
        <row r="253">
          <cell r="B253" t="str">
            <v>COMPOSICAO BASICA-ENSAIO DE LABORATORIO</v>
          </cell>
          <cell r="C253" t="str">
            <v>UN</v>
          </cell>
          <cell r="D253">
            <v>21.8416</v>
          </cell>
          <cell r="E253">
            <v>145.4136</v>
          </cell>
          <cell r="F253">
            <v>0</v>
          </cell>
          <cell r="G253">
            <v>3176.0657000000001</v>
          </cell>
        </row>
        <row r="254">
          <cell r="B254" t="str">
            <v>BRITAGEM EM LABORATORIO,DE BLOCOS DE ROCHA,MATACOES OU TESTE</v>
          </cell>
          <cell r="C254" t="str">
            <v>UN</v>
          </cell>
          <cell r="E254">
            <v>347.52</v>
          </cell>
        </row>
        <row r="255">
          <cell r="B255" t="str">
            <v>MUNHOS DE SONDAGEM ROTATIVA,POR AMOSTRA REPRESENTATIVA</v>
          </cell>
        </row>
        <row r="256">
          <cell r="B256" t="str">
            <v>COMPOSICAO BASICA-ENSAIO DE LABORATORIO</v>
          </cell>
          <cell r="C256" t="str">
            <v>UN</v>
          </cell>
          <cell r="D256">
            <v>2.1869000000000001</v>
          </cell>
          <cell r="E256">
            <v>158.91159999999999</v>
          </cell>
          <cell r="F256">
            <v>0</v>
          </cell>
          <cell r="G256">
            <v>347.52379999999999</v>
          </cell>
        </row>
        <row r="257">
          <cell r="B257" t="str">
            <v>BRITAGEM EM LABORATORIO,DE BLOCOS DE ROCHA,MATACOES OU TESTE</v>
          </cell>
          <cell r="C257" t="str">
            <v>UN</v>
          </cell>
          <cell r="E257">
            <v>318</v>
          </cell>
        </row>
        <row r="258">
          <cell r="B258" t="str">
            <v>MUNHOS DE SONDAGEM ROTATIVA,POR AMOSTRA REPRESENTATIVA</v>
          </cell>
        </row>
        <row r="259">
          <cell r="B259" t="str">
            <v>COMPOSICAO BASICA-ENSAIO DE LABORATORIO</v>
          </cell>
          <cell r="C259" t="str">
            <v>UN</v>
          </cell>
          <cell r="D259">
            <v>2.1869000000000001</v>
          </cell>
          <cell r="E259">
            <v>145.4136</v>
          </cell>
          <cell r="F259">
            <v>0</v>
          </cell>
          <cell r="G259">
            <v>318.005</v>
          </cell>
        </row>
        <row r="260">
          <cell r="B260" t="str">
            <v>MINI-CBR E EXPANSAO DE SOLO COMPACTADO EM EQUIPAMENTO MINIAT</v>
          </cell>
          <cell r="C260" t="str">
            <v>UN</v>
          </cell>
          <cell r="E260">
            <v>114.79</v>
          </cell>
        </row>
        <row r="261">
          <cell r="B261" t="str">
            <v>URA</v>
          </cell>
        </row>
        <row r="262">
          <cell r="B262" t="str">
            <v>COMPOSICAO BASICA-ENSAIO DE LABORATORIO</v>
          </cell>
          <cell r="C262" t="str">
            <v>UN</v>
          </cell>
          <cell r="D262">
            <v>0.72237700000000005</v>
          </cell>
          <cell r="E262">
            <v>158.91159999999999</v>
          </cell>
          <cell r="F262">
            <v>0</v>
          </cell>
          <cell r="G262">
            <v>114.7941</v>
          </cell>
        </row>
        <row r="263">
          <cell r="B263" t="str">
            <v>MINI-CBR E EXPANSAO DE SOLO COMPACTADO EM EQUIPAMENTO MINIAT</v>
          </cell>
          <cell r="C263" t="str">
            <v>UN</v>
          </cell>
          <cell r="E263">
            <v>105.04</v>
          </cell>
        </row>
        <row r="264">
          <cell r="B264" t="str">
            <v>URA</v>
          </cell>
        </row>
        <row r="265">
          <cell r="B265" t="str">
            <v>COMPOSICAO BASICA-ENSAIO DE LABORATORIO</v>
          </cell>
          <cell r="C265" t="str">
            <v>UN</v>
          </cell>
          <cell r="D265">
            <v>0.72237700000000005</v>
          </cell>
          <cell r="E265">
            <v>145.4136</v>
          </cell>
          <cell r="F265">
            <v>0</v>
          </cell>
          <cell r="G265">
            <v>105.04340000000001</v>
          </cell>
        </row>
      </sheetData>
      <sheetData sheetId="16">
        <row r="2">
          <cell r="E2" t="str">
            <v/>
          </cell>
        </row>
        <row r="3">
          <cell r="B3" t="str">
            <v>SCO</v>
          </cell>
          <cell r="C3" t="str">
            <v>MAT038350</v>
          </cell>
        </row>
        <row r="4">
          <cell r="C4" t="str">
            <v>COMPOSIÇÃO</v>
          </cell>
          <cell r="E4" t="str">
            <v>FONTE</v>
          </cell>
          <cell r="F4" t="str">
            <v>UNIDADE</v>
          </cell>
          <cell r="G4" t="str">
            <v>QUANTIDADE</v>
          </cell>
          <cell r="H4" t="str">
            <v>PRECO</v>
          </cell>
          <cell r="I4" t="str">
            <v>PERCENTUAL</v>
          </cell>
          <cell r="J4" t="str">
            <v>TOTAL</v>
          </cell>
        </row>
        <row r="5">
          <cell r="C5">
            <v>1961</v>
          </cell>
          <cell r="D5" t="str">
            <v>MAO-DE-OBRA DE SONDADOR D (AUXILIAR DE MENOR CATEGORIA QUE O SONDADOR C), INCLUSIVE ENCARGOS SOCIAIS")</v>
          </cell>
          <cell r="E5" t="str">
            <v>EMOP</v>
          </cell>
          <cell r="F5" t="str">
            <v>H</v>
          </cell>
          <cell r="G5">
            <v>1.8</v>
          </cell>
          <cell r="H5">
            <v>19.329999999999998</v>
          </cell>
          <cell r="I5">
            <v>0.03</v>
          </cell>
          <cell r="J5">
            <v>35.837820000000001</v>
          </cell>
        </row>
        <row r="6">
          <cell r="G6" t="str">
            <v>TOTAL MAO DE OBRA:</v>
          </cell>
          <cell r="J6">
            <v>35.837820000000001</v>
          </cell>
        </row>
        <row r="7">
          <cell r="C7" t="str">
            <v>MATERIAL</v>
          </cell>
          <cell r="E7" t="str">
            <v>FONTE</v>
          </cell>
          <cell r="F7" t="str">
            <v>UNID</v>
          </cell>
          <cell r="G7" t="str">
            <v>COEFICIENTE</v>
          </cell>
          <cell r="I7" t="str">
            <v>PREÇO UNITÁRIO</v>
          </cell>
          <cell r="J7" t="str">
            <v>TOTAL</v>
          </cell>
        </row>
        <row r="9">
          <cell r="G9" t="str">
            <v>TOTAL MATERIAL:</v>
          </cell>
        </row>
        <row r="10">
          <cell r="C10" t="str">
            <v>SERVICO</v>
          </cell>
          <cell r="E10" t="str">
            <v>FONTE</v>
          </cell>
          <cell r="F10" t="str">
            <v>UNID</v>
          </cell>
          <cell r="G10" t="str">
            <v>COEFICIENTE</v>
          </cell>
          <cell r="I10" t="str">
            <v>PREÇO UNITÁRIO</v>
          </cell>
          <cell r="J10" t="str">
            <v>TOTAL</v>
          </cell>
        </row>
        <row r="11">
          <cell r="C11" t="str">
            <v>02083</v>
          </cell>
          <cell r="D11" t="str">
            <v>COMPOSICAO BASICA-ENSAIO DE LABORATORIO</v>
          </cell>
          <cell r="E11" t="str">
            <v>EMOP</v>
          </cell>
          <cell r="F11" t="str">
            <v>UN</v>
          </cell>
          <cell r="G11">
            <v>1.1000000000000001</v>
          </cell>
          <cell r="I11">
            <v>158.91159999999999</v>
          </cell>
          <cell r="J11">
            <v>174.80276000000001</v>
          </cell>
        </row>
        <row r="12">
          <cell r="G12" t="str">
            <v>TOTAL SERVICO:</v>
          </cell>
          <cell r="J12">
            <v>174.80276000000001</v>
          </cell>
        </row>
        <row r="13">
          <cell r="G13" t="str">
            <v>VALOR:</v>
          </cell>
          <cell r="J13">
            <v>210.64058</v>
          </cell>
        </row>
        <row r="14">
          <cell r="E14" t="str">
            <v/>
          </cell>
        </row>
        <row r="15">
          <cell r="B15" t="str">
            <v>EMOP</v>
          </cell>
          <cell r="C15" t="str">
            <v>02.020.0005-0</v>
          </cell>
        </row>
        <row r="16">
          <cell r="C16" t="str">
            <v>MAO DE OBRA</v>
          </cell>
          <cell r="E16" t="str">
            <v>FONTE</v>
          </cell>
          <cell r="F16" t="str">
            <v>UNID</v>
          </cell>
          <cell r="G16" t="str">
            <v>COEFICIENTE</v>
          </cell>
          <cell r="I16" t="str">
            <v>PREÇO UNITÁRIO</v>
          </cell>
          <cell r="J16" t="str">
            <v>TOTAL</v>
          </cell>
        </row>
        <row r="17">
          <cell r="C17" t="str">
            <v>01999</v>
          </cell>
          <cell r="D17" t="str">
            <v>MAO-DE-OBRA DE SERVENTE DA CONSTRUCAO CIVIL, INCLUSIVE ENCARGOS SOCIAIS</v>
          </cell>
          <cell r="E17" t="str">
            <v>EMOP</v>
          </cell>
          <cell r="F17" t="str">
            <v>H</v>
          </cell>
          <cell r="G17">
            <v>0.5</v>
          </cell>
          <cell r="I17">
            <v>0</v>
          </cell>
          <cell r="J17">
            <v>0</v>
          </cell>
        </row>
        <row r="18">
          <cell r="G18" t="str">
            <v>TOTAL MAO DE OBRA:</v>
          </cell>
          <cell r="J18">
            <v>0</v>
          </cell>
        </row>
        <row r="19">
          <cell r="C19" t="str">
            <v>MATERIAL</v>
          </cell>
          <cell r="E19" t="str">
            <v>FONTE</v>
          </cell>
          <cell r="F19" t="str">
            <v>UNID</v>
          </cell>
          <cell r="G19" t="str">
            <v>COEFICIENTE</v>
          </cell>
          <cell r="I19" t="str">
            <v>PREÇO UNITÁRIO</v>
          </cell>
          <cell r="J19" t="str">
            <v>TOTAL</v>
          </cell>
        </row>
        <row r="20">
          <cell r="C20" t="str">
            <v>01016</v>
          </cell>
          <cell r="D20" t="str">
            <v>ROLO COMPACT. 6 A 9T, MOTOR DIESEL 55CV,INCLUSIVE OPERADOR (CP)</v>
          </cell>
          <cell r="E20" t="str">
            <v>EMOP</v>
          </cell>
        </row>
        <row r="21">
          <cell r="C21" t="str">
            <v>01018</v>
          </cell>
          <cell r="D21" t="str">
            <v>ROLO COMPACT. 6 A 9T, MOTOR DIESEL 55CV,INCLUSIVE OPERADOR (CI)</v>
          </cell>
          <cell r="E21" t="str">
            <v>EMOP</v>
          </cell>
        </row>
        <row r="23">
          <cell r="G23" t="str">
            <v>TOTAL MATERIAL:</v>
          </cell>
        </row>
        <row r="24">
          <cell r="E24" t="str">
            <v>FONTE</v>
          </cell>
          <cell r="F24" t="str">
            <v>UNID</v>
          </cell>
          <cell r="G24" t="str">
            <v>COEFICIENTE</v>
          </cell>
          <cell r="I24" t="str">
            <v>PREÇO UNITÁRIO</v>
          </cell>
          <cell r="J24" t="str">
            <v>TOTAL</v>
          </cell>
        </row>
        <row r="25">
          <cell r="G25" t="str">
            <v>VALOR:</v>
          </cell>
          <cell r="J25">
            <v>94.98</v>
          </cell>
        </row>
        <row r="26">
          <cell r="E26" t="str">
            <v/>
          </cell>
        </row>
        <row r="27">
          <cell r="C27" t="str">
            <v>1.3. 02.030.0005-0 - PLACA DE SINALIZACAO PREVENTIVA PARA OBRA NA VIA PUBLICA,DE ACORDO COM A RESOLUCAO DA PREFEITURA-RJ, COMPREENDENDO FORNECIMENTO E PINTURA DA PLACA E DOS SUPORTES DE MADEIRA.FORNECIMENTO E COLOCACAO (UN)</v>
          </cell>
        </row>
        <row r="28">
          <cell r="C28" t="str">
            <v>MAO DE OBRA</v>
          </cell>
          <cell r="E28" t="str">
            <v>FONTE</v>
          </cell>
          <cell r="F28" t="str">
            <v>UNID</v>
          </cell>
          <cell r="G28" t="str">
            <v>COEFICIENTE</v>
          </cell>
          <cell r="I28" t="str">
            <v>PREÇO UNITÁRIO</v>
          </cell>
          <cell r="J28" t="str">
            <v>TOTAL</v>
          </cell>
        </row>
        <row r="29">
          <cell r="C29" t="str">
            <v>01966</v>
          </cell>
          <cell r="D29" t="str">
            <v>MAO-DE-OBRA DE PINTOR, INCLUSIVE ENCARGOS SOCIAIS - Percentual=3,00%</v>
          </cell>
          <cell r="E29" t="str">
            <v>EMOP</v>
          </cell>
          <cell r="F29" t="str">
            <v>H</v>
          </cell>
          <cell r="G29">
            <v>2</v>
          </cell>
          <cell r="I29">
            <v>22.86</v>
          </cell>
          <cell r="J29">
            <v>47.0916</v>
          </cell>
        </row>
        <row r="30">
          <cell r="C30" t="str">
            <v>01967</v>
          </cell>
          <cell r="D30" t="str">
            <v>MAO-DE-OBRA DE CARPINTEIRO DE ESQUADRIASDE MADEIRA INCLUSIVE ENCARGOS SOCIAIS - Percentual=3,00%</v>
          </cell>
          <cell r="E30" t="str">
            <v>EMOP</v>
          </cell>
          <cell r="F30" t="str">
            <v>H</v>
          </cell>
          <cell r="G30">
            <v>0.2</v>
          </cell>
          <cell r="I30">
            <v>24.61</v>
          </cell>
          <cell r="J30">
            <v>5.0696599999999998</v>
          </cell>
        </row>
        <row r="31">
          <cell r="C31" t="str">
            <v>01999</v>
          </cell>
          <cell r="D31" t="str">
            <v>MAO-DE-OBRA DE SERVENTE DA CONSTRUCAO CIVIL, INCLUSIVE ENCARGOS SOCIAIS - Percentual=3,00%</v>
          </cell>
          <cell r="E31" t="str">
            <v>EMOP</v>
          </cell>
          <cell r="F31" t="str">
            <v>H</v>
          </cell>
          <cell r="G31">
            <v>0.2</v>
          </cell>
          <cell r="I31">
            <v>16.55</v>
          </cell>
          <cell r="J31">
            <v>3.4093</v>
          </cell>
        </row>
        <row r="32">
          <cell r="G32" t="str">
            <v>TOTAL MAO DE OBRA:</v>
          </cell>
          <cell r="J32">
            <v>55.57</v>
          </cell>
        </row>
        <row r="33">
          <cell r="C33" t="str">
            <v>MATERIAL</v>
          </cell>
          <cell r="E33" t="str">
            <v>FONTE</v>
          </cell>
          <cell r="F33" t="str">
            <v>UNID</v>
          </cell>
          <cell r="G33" t="str">
            <v>COEFICIENTE</v>
          </cell>
          <cell r="I33" t="str">
            <v>PREÇO UNITÁRIO</v>
          </cell>
          <cell r="J33" t="str">
            <v>TOTAL</v>
          </cell>
        </row>
        <row r="34">
          <cell r="C34" t="str">
            <v>00125</v>
          </cell>
          <cell r="D34" t="str">
            <v>TINTA FUNDO SINTETICO NIVELADOR, PARA MADEIRA, INTERIORES E EXTERIORES</v>
          </cell>
          <cell r="E34" t="str">
            <v>EMOP</v>
          </cell>
          <cell r="F34" t="str">
            <v>GL</v>
          </cell>
          <cell r="G34">
            <v>4.0000000000000001E-3</v>
          </cell>
          <cell r="I34">
            <v>63.25</v>
          </cell>
          <cell r="J34">
            <v>0.253</v>
          </cell>
        </row>
        <row r="35">
          <cell r="C35" t="str">
            <v>00159</v>
          </cell>
          <cell r="D35" t="str">
            <v>CHAPA DE MADEIRA COMPENSADA, RESINADA, COM ESPESSURA DE 06MM</v>
          </cell>
          <cell r="E35" t="str">
            <v>EMOP</v>
          </cell>
          <cell r="F35" t="str">
            <v>M2</v>
          </cell>
          <cell r="G35">
            <v>0.48</v>
          </cell>
          <cell r="I35">
            <v>20.61</v>
          </cell>
          <cell r="J35">
            <v>9.8927999999999994</v>
          </cell>
        </row>
        <row r="36">
          <cell r="C36" t="str">
            <v>00368</v>
          </cell>
          <cell r="D36" t="str">
            <v>PINUS, EM PECAS DE 7,50X7,50CM (3"X3")</v>
          </cell>
          <cell r="E36" t="str">
            <v>EMOP</v>
          </cell>
          <cell r="F36" t="str">
            <v>M</v>
          </cell>
          <cell r="G36">
            <v>3</v>
          </cell>
          <cell r="I36">
            <v>6.3</v>
          </cell>
          <cell r="J36">
            <v>18.899999999999999</v>
          </cell>
        </row>
        <row r="37">
          <cell r="C37" t="str">
            <v>00453</v>
          </cell>
          <cell r="D37" t="str">
            <v>PREGO COM OU SEM CABECA, EM CAIXAS DE 50KG, OU QUANTIDADES EQUIVALENTES, Nº12X12A 18X30</v>
          </cell>
          <cell r="E37" t="str">
            <v>EMOP</v>
          </cell>
          <cell r="F37" t="str">
            <v>KG</v>
          </cell>
          <cell r="G37">
            <v>1.2E-2</v>
          </cell>
          <cell r="I37">
            <v>17.37</v>
          </cell>
          <cell r="J37">
            <v>0.20843999999999999</v>
          </cell>
        </row>
        <row r="38">
          <cell r="G38" t="str">
            <v>TOTAL MATERIAL:</v>
          </cell>
          <cell r="J38">
            <v>29.25</v>
          </cell>
        </row>
        <row r="39">
          <cell r="C39" t="str">
            <v>SERVICO</v>
          </cell>
          <cell r="E39" t="str">
            <v>FONTE</v>
          </cell>
          <cell r="F39" t="str">
            <v>UNID</v>
          </cell>
          <cell r="G39" t="str">
            <v>COEFICIENTE</v>
          </cell>
          <cell r="I39" t="str">
            <v>PREÇO UNITÁRIO</v>
          </cell>
          <cell r="J39" t="str">
            <v>TOTAL</v>
          </cell>
        </row>
        <row r="40">
          <cell r="C40" t="str">
            <v>19.004.0004-2</v>
          </cell>
          <cell r="D40" t="str">
            <v xml:space="preserve">CAMINHAO COM CARROCERIA FIXA,NO TOCO,CAPACIDADE DE 7,5T,INCLUSIVE MOTORISTA                                             </v>
          </cell>
          <cell r="E40" t="str">
            <v>EMOP</v>
          </cell>
          <cell r="F40" t="str">
            <v>H</v>
          </cell>
          <cell r="G40">
            <v>5.2999999999999999E-2</v>
          </cell>
          <cell r="I40">
            <v>161.31</v>
          </cell>
          <cell r="J40">
            <v>8.5494299999999992</v>
          </cell>
        </row>
        <row r="41">
          <cell r="C41" t="str">
            <v>19.004.0004-4</v>
          </cell>
          <cell r="D41" t="str">
            <v xml:space="preserve">CAMINHAO COM CARROCERIA FIXA,NO TOCO,CAPACIDADE DE 7,5T,INCLUSIVE MOTORISTA                                             </v>
          </cell>
          <cell r="E41" t="str">
            <v>EMOP</v>
          </cell>
          <cell r="F41" t="str">
            <v>H</v>
          </cell>
          <cell r="G41">
            <v>1.7999999999999999E-2</v>
          </cell>
          <cell r="I41">
            <v>52.21</v>
          </cell>
          <cell r="J41">
            <v>0.93977999999999995</v>
          </cell>
        </row>
        <row r="42">
          <cell r="G42" t="str">
            <v>TOTAL SERVICO:</v>
          </cell>
          <cell r="J42">
            <v>9.49</v>
          </cell>
        </row>
        <row r="43">
          <cell r="G43" t="str">
            <v>VALOR:</v>
          </cell>
          <cell r="J43">
            <v>94.31</v>
          </cell>
        </row>
        <row r="44">
          <cell r="E44" t="str">
            <v/>
          </cell>
        </row>
        <row r="45">
          <cell r="C45" t="str">
            <v>2.1. 00173 - TUBO DE ACO GALVANIZADO, COM COSTURA, PESADO, NBR 5580, DN=2" (M)</v>
          </cell>
        </row>
        <row r="47">
          <cell r="G47" t="str">
            <v>VALOR:</v>
          </cell>
          <cell r="J47">
            <v>86.61</v>
          </cell>
        </row>
        <row r="48">
          <cell r="E48" t="str">
            <v/>
          </cell>
        </row>
        <row r="49">
          <cell r="C49" t="str">
            <v>2.2. 20.100.0012-0 - CONCRETO BETUMINOSO USINADO A QUENTE,MASSA MUITO FINA.PREPARO E FORNECIMENTO MECANICA (M3)</v>
          </cell>
        </row>
        <row r="50">
          <cell r="C50" t="str">
            <v>MAO DE OBRA</v>
          </cell>
          <cell r="E50" t="str">
            <v>FONTE</v>
          </cell>
          <cell r="F50" t="str">
            <v>UNID</v>
          </cell>
          <cell r="G50" t="str">
            <v>COEFICIENTE</v>
          </cell>
          <cell r="I50" t="str">
            <v>PREÇO UNITÁRIO</v>
          </cell>
          <cell r="J50" t="str">
            <v>TOTAL</v>
          </cell>
        </row>
        <row r="51">
          <cell r="C51" t="str">
            <v>01979</v>
          </cell>
          <cell r="D51" t="str">
            <v>MAO-DE-OBRA DE LABORATORISTA DE SOLOS A,INCLUSIVE ENCARGOS SOCIAIS - Percentual=3,00%</v>
          </cell>
          <cell r="E51" t="str">
            <v>EMOP</v>
          </cell>
          <cell r="F51" t="str">
            <v>H</v>
          </cell>
          <cell r="G51">
            <v>2.6979999999999997E-2</v>
          </cell>
          <cell r="I51">
            <v>51.13</v>
          </cell>
          <cell r="J51">
            <v>1.3794873999999999</v>
          </cell>
          <cell r="L51">
            <v>2.6979999999999997E-2</v>
          </cell>
          <cell r="M51">
            <v>296.51593773165308</v>
          </cell>
          <cell r="N51">
            <v>711.63825055596737</v>
          </cell>
          <cell r="P51">
            <v>8998.880000000001</v>
          </cell>
        </row>
        <row r="52">
          <cell r="C52" t="str">
            <v>01999</v>
          </cell>
          <cell r="D52" t="str">
            <v>MAO-DE-OBRA DE SERVENTE DA CONSTRUCAO CIVIL, INCLUSIVE ENCARGOS SOCIAIS - Percentual=3,00%</v>
          </cell>
          <cell r="E52" t="str">
            <v>EMOP</v>
          </cell>
          <cell r="F52" t="str">
            <v>H</v>
          </cell>
          <cell r="G52">
            <v>5.3959999999999994E-2</v>
          </cell>
          <cell r="I52">
            <v>15.340909090909092</v>
          </cell>
          <cell r="J52">
            <v>0.82779545454545445</v>
          </cell>
          <cell r="N52">
            <v>720</v>
          </cell>
          <cell r="O52">
            <v>0.98838645910551026</v>
          </cell>
        </row>
        <row r="53">
          <cell r="G53" t="str">
            <v>TOTAL MAO DE OBRA:</v>
          </cell>
          <cell r="J53">
            <v>2.2072828545454541</v>
          </cell>
        </row>
        <row r="54">
          <cell r="C54" t="str">
            <v>MATERIAL</v>
          </cell>
          <cell r="E54" t="str">
            <v>FONTE</v>
          </cell>
          <cell r="F54" t="str">
            <v>UNID</v>
          </cell>
          <cell r="G54" t="str">
            <v>COEFICIENTE</v>
          </cell>
          <cell r="I54" t="str">
            <v>PREÇO UNITÁRIO</v>
          </cell>
          <cell r="J54" t="str">
            <v>TOTAL</v>
          </cell>
        </row>
        <row r="55">
          <cell r="C55" t="str">
            <v>00007</v>
          </cell>
          <cell r="D55" t="str">
            <v>CIMENTO ASFALTICO DE PETROLEO, CAP 50/70, A GRANEL</v>
          </cell>
          <cell r="E55" t="str">
            <v>EMOP</v>
          </cell>
          <cell r="F55" t="str">
            <v>KG</v>
          </cell>
          <cell r="G55">
            <v>126</v>
          </cell>
          <cell r="I55">
            <v>4.2857142857142856</v>
          </cell>
          <cell r="J55">
            <v>540</v>
          </cell>
          <cell r="L55">
            <v>1</v>
          </cell>
          <cell r="M55">
            <v>4.4999999999999998E-2</v>
          </cell>
          <cell r="N55">
            <v>5000</v>
          </cell>
          <cell r="O55">
            <v>225</v>
          </cell>
          <cell r="P55">
            <v>540</v>
          </cell>
        </row>
        <row r="56">
          <cell r="C56" t="str">
            <v>00149</v>
          </cell>
          <cell r="D56" t="str">
            <v>CIMENTO PORTLAND CP II 32, EM SACO DE 50KG</v>
          </cell>
          <cell r="E56" t="str">
            <v>EMOP</v>
          </cell>
          <cell r="F56" t="str">
            <v>KG</v>
          </cell>
          <cell r="G56">
            <v>91</v>
          </cell>
          <cell r="I56">
            <v>0</v>
          </cell>
          <cell r="J56">
            <v>0</v>
          </cell>
        </row>
        <row r="57">
          <cell r="C57" t="str">
            <v>14541</v>
          </cell>
          <cell r="D57" t="str">
            <v>BRITA 0, PARA REGIAO METROPOLITANA DO RIO DE JANEIRO</v>
          </cell>
          <cell r="E57" t="str">
            <v>EMOP</v>
          </cell>
          <cell r="F57" t="str">
            <v>T</v>
          </cell>
          <cell r="G57">
            <v>0.24</v>
          </cell>
          <cell r="I57">
            <v>67</v>
          </cell>
          <cell r="J57">
            <v>16.079999999999998</v>
          </cell>
          <cell r="L57">
            <v>10</v>
          </cell>
          <cell r="M57">
            <v>0.24</v>
          </cell>
        </row>
        <row r="58">
          <cell r="C58" t="str">
            <v>14574</v>
          </cell>
          <cell r="D58" t="str">
            <v>PO DE PEDRA, PARA REGIAO METROPOLITANA DO RIO DE JANEIRO</v>
          </cell>
          <cell r="E58" t="str">
            <v>EMOP</v>
          </cell>
          <cell r="F58" t="str">
            <v>T</v>
          </cell>
          <cell r="G58">
            <v>1.44</v>
          </cell>
          <cell r="I58">
            <v>44</v>
          </cell>
          <cell r="J58">
            <v>63.36</v>
          </cell>
          <cell r="L58">
            <v>60</v>
          </cell>
          <cell r="M58">
            <v>1.44</v>
          </cell>
        </row>
        <row r="59">
          <cell r="D59" t="str">
            <v>BRITA 1, PARA REGIAO METROPOLITANA DO RIO DE JANEIRO</v>
          </cell>
          <cell r="F59" t="str">
            <v>T</v>
          </cell>
          <cell r="G59">
            <v>0.72</v>
          </cell>
          <cell r="I59">
            <v>67</v>
          </cell>
          <cell r="J59">
            <v>48.239999999999995</v>
          </cell>
          <cell r="L59">
            <v>30</v>
          </cell>
          <cell r="M59">
            <v>0.72</v>
          </cell>
        </row>
        <row r="60">
          <cell r="G60" t="str">
            <v>TOTAL MATERIAL:</v>
          </cell>
          <cell r="J60">
            <v>667.68000000000006</v>
          </cell>
        </row>
        <row r="61">
          <cell r="C61" t="str">
            <v>SERVICO</v>
          </cell>
          <cell r="E61" t="str">
            <v>FONTE</v>
          </cell>
          <cell r="F61" t="str">
            <v>UNID</v>
          </cell>
          <cell r="G61" t="str">
            <v>COEFICIENTE</v>
          </cell>
          <cell r="I61" t="str">
            <v>PREÇO UNITÁRIO</v>
          </cell>
          <cell r="J61" t="str">
            <v>TOTAL</v>
          </cell>
        </row>
        <row r="62">
          <cell r="C62" t="str">
            <v>19.006.0011-2</v>
          </cell>
          <cell r="D62" t="str">
            <v>USINA PARA MISTURA BETUMINOSA DE ALTA CLASSE A QUENTE,COM CAPACIDADE DE 60 A 90T/H,COMPREENDENDO UNIDADE DE ALIMENTACAO E DOSAGEM DE FRIOS,SECADOR,PENEIRA DOSADORA,ALIMENTADOR DE FINOS,MISTURADOR,INSTALACAO DE ARMAZENAGEM E AQUECIMENTO DE ASFALTO E GRUPO GERADOR DE 125/145KVA,COM EQUIPE DE OPERACAO</v>
          </cell>
          <cell r="E62" t="str">
            <v>EMOP</v>
          </cell>
          <cell r="F62" t="str">
            <v>H</v>
          </cell>
          <cell r="G62">
            <v>7.0919999999999997E-2</v>
          </cell>
          <cell r="I62">
            <v>2637.06</v>
          </cell>
          <cell r="J62">
            <v>187.02029519999999</v>
          </cell>
        </row>
        <row r="63">
          <cell r="C63" t="str">
            <v>19.005.0030-2</v>
          </cell>
          <cell r="D63" t="str">
            <v>PA CARREGADEIRA DE PNEUS COM PESO OPERACIONAL EM TORNO DE 12T, POTENCIA EM TORNO DE 121CV, PA COM CAPACIDADE RASA APROXIMADA DE 1,30M3, INCLUSIVE OPERADOR</v>
          </cell>
          <cell r="E63" t="str">
            <v>EMOP</v>
          </cell>
          <cell r="F63" t="str">
            <v>H</v>
          </cell>
          <cell r="G63">
            <v>2.6979999999999997E-2</v>
          </cell>
          <cell r="I63">
            <v>59.659090909090907</v>
          </cell>
          <cell r="J63">
            <v>1.6096022727272725</v>
          </cell>
        </row>
        <row r="64">
          <cell r="C64" t="str">
            <v>19.005.0030-4</v>
          </cell>
          <cell r="D64" t="str">
            <v>PA CARREGADEIRA DE PNEUS COM PESO OPERACIONAL EM TORNO DE 12T, POTENCIA EM TORNO DE 121CV, PA COM CAPACIDADE RASA APROXIMADA DE 1,30M3, INCLUSIVE OPERADOR</v>
          </cell>
          <cell r="E64" t="str">
            <v>EMOP</v>
          </cell>
          <cell r="F64" t="str">
            <v>H</v>
          </cell>
          <cell r="G64">
            <v>2.6979999999999997E-2</v>
          </cell>
          <cell r="I64">
            <v>25.568181818181817</v>
          </cell>
          <cell r="J64">
            <v>0.68982954545454533</v>
          </cell>
        </row>
        <row r="65">
          <cell r="G65" t="str">
            <v>TOTAL SERVICO:</v>
          </cell>
          <cell r="J65">
            <v>189.31972701818182</v>
          </cell>
        </row>
        <row r="66">
          <cell r="G66" t="str">
            <v>VALOR:</v>
          </cell>
          <cell r="J66">
            <v>859.20700987272733</v>
          </cell>
          <cell r="K66" t="str">
            <v>x</v>
          </cell>
        </row>
        <row r="67">
          <cell r="E67" t="str">
            <v/>
          </cell>
        </row>
        <row r="68">
          <cell r="C68" t="str">
            <v>2.3. 08.037.0077-0 - REVESTIMENTO DE CONCRETO BETUMINOSO USINADO A QUENTE,DE ACORDO COM AS INSTRUCOES/ESPECIFICACOES DO CONTRATANTE,CONSIDERANDO SOMENTE O ESPALHAMENTO MANUAL E COMPACTACAO MECANICA (T)</v>
          </cell>
        </row>
        <row r="69">
          <cell r="C69" t="str">
            <v>MAO DE OBRA</v>
          </cell>
          <cell r="E69" t="str">
            <v>FONTE</v>
          </cell>
          <cell r="F69" t="str">
            <v>UNID</v>
          </cell>
          <cell r="G69" t="str">
            <v>COEFICIENTE</v>
          </cell>
          <cell r="I69" t="str">
            <v>PREÇO UNITÁRIO</v>
          </cell>
          <cell r="J69" t="str">
            <v>TOTAL</v>
          </cell>
        </row>
        <row r="70">
          <cell r="C70" t="str">
            <v>01999</v>
          </cell>
          <cell r="D70" t="str">
            <v>MAO-DE-OBRA DE SERVENTE DA CONSTRUCAO CIVIL, INCLUSIVE ENCARGOS SOCIAIS - Percentual=3,00%</v>
          </cell>
          <cell r="E70" t="str">
            <v>EMOP</v>
          </cell>
          <cell r="F70" t="str">
            <v>H</v>
          </cell>
          <cell r="G70">
            <v>0.13320000000000001</v>
          </cell>
          <cell r="I70">
            <v>16.55</v>
          </cell>
          <cell r="J70">
            <v>2.2705937999999999</v>
          </cell>
        </row>
        <row r="71">
          <cell r="C71" t="str">
            <v>13630</v>
          </cell>
          <cell r="D71" t="str">
            <v>MAO-DE-OBRA DE RASTILHEIRO, INCLUSIVE ENCARGOS SOCIAIS - Percentual=3,00%</v>
          </cell>
          <cell r="E71" t="str">
            <v>EMOP</v>
          </cell>
          <cell r="F71" t="str">
            <v>H</v>
          </cell>
          <cell r="G71">
            <v>0.13320000000000001</v>
          </cell>
          <cell r="I71">
            <v>24.61</v>
          </cell>
          <cell r="J71">
            <v>3.3763935599999999</v>
          </cell>
        </row>
        <row r="72">
          <cell r="G72" t="str">
            <v>TOTAL MAO DE OBRA:</v>
          </cell>
          <cell r="J72">
            <v>5.65</v>
          </cell>
        </row>
        <row r="73">
          <cell r="C73" t="str">
            <v>SERVICO</v>
          </cell>
          <cell r="E73" t="str">
            <v>FONTE</v>
          </cell>
          <cell r="F73" t="str">
            <v>UNID</v>
          </cell>
          <cell r="G73" t="str">
            <v>COEFICIENTE</v>
          </cell>
          <cell r="I73" t="str">
            <v>PREÇO UNITÁRIO</v>
          </cell>
          <cell r="J73" t="str">
            <v>TOTAL</v>
          </cell>
        </row>
        <row r="74">
          <cell r="C74" t="str">
            <v>19.005.0016-2</v>
          </cell>
          <cell r="D74" t="str">
            <v xml:space="preserve">TRATOR DE PNEUS COM MOTOR DIESEL DE 61CV,INCLUSIVE OPERADOR                                                             </v>
          </cell>
          <cell r="E74" t="str">
            <v>EMOP</v>
          </cell>
          <cell r="F74" t="str">
            <v>H</v>
          </cell>
          <cell r="G74">
            <v>3.7100000000000002E-3</v>
          </cell>
          <cell r="I74">
            <v>94.13</v>
          </cell>
          <cell r="J74">
            <v>0.34922229999999999</v>
          </cell>
        </row>
        <row r="75">
          <cell r="C75" t="str">
            <v>19.005.0016-4</v>
          </cell>
          <cell r="D75" t="str">
            <v xml:space="preserve">TRATOR DE PNEUS COM MOTOR DIESEL DE 61CV,INCLUSIVE OPERADOR                                                             </v>
          </cell>
          <cell r="E75" t="str">
            <v>EMOP</v>
          </cell>
          <cell r="F75" t="str">
            <v>H</v>
          </cell>
          <cell r="G75">
            <v>2.9590000000000002E-2</v>
          </cell>
          <cell r="I75">
            <v>35.92</v>
          </cell>
          <cell r="J75">
            <v>1.0628728000000001</v>
          </cell>
        </row>
        <row r="76">
          <cell r="C76" t="str">
            <v>19.006.0002-2</v>
          </cell>
          <cell r="D76" t="str">
            <v xml:space="preserve">ROLO COMPACTADOR TANDEM,DE 6 A 9T,MOTOR DIESEL DE 55CV,INCLUSIVE OPERADOR                                               </v>
          </cell>
          <cell r="E76" t="str">
            <v>EMOP</v>
          </cell>
          <cell r="F76" t="str">
            <v>H</v>
          </cell>
          <cell r="G76">
            <v>1.9300000000000001E-2</v>
          </cell>
          <cell r="I76">
            <v>102.14</v>
          </cell>
          <cell r="J76">
            <v>1.9713020000000001</v>
          </cell>
        </row>
        <row r="77">
          <cell r="C77" t="str">
            <v>19.006.0002-4</v>
          </cell>
          <cell r="D77" t="str">
            <v xml:space="preserve">ROLO COMPACTADOR TANDEM,DE 6 A 9T,INCLUSIVE OPERADOR                                                                    </v>
          </cell>
          <cell r="E77" t="str">
            <v>EMOP</v>
          </cell>
          <cell r="F77" t="str">
            <v>H</v>
          </cell>
          <cell r="G77">
            <v>1.4E-2</v>
          </cell>
          <cell r="I77">
            <v>44.53</v>
          </cell>
          <cell r="J77">
            <v>0.62341999999999997</v>
          </cell>
        </row>
        <row r="78">
          <cell r="C78" t="str">
            <v>19.006.0006-2</v>
          </cell>
          <cell r="D78" t="str">
            <v>ROLO ESTATICO DE 7 RODAS,AUTOPROPELIDO,PARA COMPACTACAO DE  ASFALTO,COM ESPESSURA DE 25 A 50MM,LARGURA DE COMPACTACAO 1,82M,CLASSE DE PESO 21T,INCLUSIVE OPERADOR</v>
          </cell>
          <cell r="E78" t="str">
            <v>EMOP</v>
          </cell>
          <cell r="F78" t="str">
            <v>H</v>
          </cell>
          <cell r="G78">
            <v>9.4999999999999998E-3</v>
          </cell>
          <cell r="I78">
            <v>122.29</v>
          </cell>
          <cell r="J78">
            <v>1.1617550000000001</v>
          </cell>
        </row>
        <row r="79">
          <cell r="C79" t="str">
            <v>19.006.0006-4</v>
          </cell>
          <cell r="D79" t="str">
            <v>ROLO ESTATICO DE 7 RODAS,AUTOPROPELIDO,PARA COMPACTACAO DE  ASFALTO,COM ESPESSURA DE 25 A 50MM,LARGURA DE COMPACTACAO 1,82M,CLASSE DE PESO 21T,INCLUSIVE OPERADOR</v>
          </cell>
          <cell r="E79" t="str">
            <v>EMOP</v>
          </cell>
          <cell r="F79" t="str">
            <v>H</v>
          </cell>
          <cell r="G79">
            <v>2.3800000000000002E-2</v>
          </cell>
          <cell r="I79">
            <v>53.41</v>
          </cell>
          <cell r="J79">
            <v>1.271158</v>
          </cell>
        </row>
        <row r="80">
          <cell r="C80" t="str">
            <v>19.006.0023-2</v>
          </cell>
          <cell r="D80" t="str">
            <v xml:space="preserve">VASSOURA MECANICA,REBOCAVEL,LARGURA DE TRABALHO DE 2,44MM,EXCLUSIVE OPERADOR                                            </v>
          </cell>
          <cell r="E80" t="str">
            <v>EMOP</v>
          </cell>
          <cell r="F80" t="str">
            <v>H</v>
          </cell>
          <cell r="G80">
            <v>3.7100000000000002E-3</v>
          </cell>
          <cell r="I80">
            <v>15.75</v>
          </cell>
          <cell r="J80">
            <v>5.8432499999999998E-2</v>
          </cell>
        </row>
        <row r="81">
          <cell r="C81" t="str">
            <v>19.006.0023-4</v>
          </cell>
          <cell r="D81" t="str">
            <v xml:space="preserve">VASSOURA MECANICA,REBOCAVEL,LARGURA DE TRABALHO DE 2,44M,EXCLUSIVE OPERADOR                                             </v>
          </cell>
          <cell r="E81" t="str">
            <v>EMOP</v>
          </cell>
          <cell r="F81" t="str">
            <v>H</v>
          </cell>
          <cell r="G81">
            <v>2.9590000000000002E-2</v>
          </cell>
          <cell r="I81">
            <v>4.7699999999999996</v>
          </cell>
          <cell r="J81">
            <v>0.1411443</v>
          </cell>
        </row>
        <row r="82">
          <cell r="G82" t="str">
            <v>TOTAL SERVICO:</v>
          </cell>
          <cell r="J82">
            <v>6.63</v>
          </cell>
        </row>
        <row r="83">
          <cell r="G83" t="str">
            <v>VALOR:</v>
          </cell>
          <cell r="J83">
            <v>12.28</v>
          </cell>
        </row>
        <row r="84">
          <cell r="E84" t="str">
            <v/>
          </cell>
        </row>
        <row r="85">
          <cell r="C85" t="str">
            <v>2.4. 04.011.0052-1 - CARGA E DESCARGA MECANICA,COM PA-CARREGADEIRA,COM 1,30M3 DE CAPACIDADE,UTILIZANDO CAMINHAO BASCULANTE A OLEO DIESEL,COM CAPACIDADE UTIL DE 8T,CONSIDERADOS PARA O CAMINHAO OS TEMPOSDE ESPERA,MANOBRA,CARGA E DESCARGA E PARA A CARREGADEIRA OSTEMPOS DE ESPERA E OPERACAO PARA CARGAS DE 100T POR DIA DE8H (T)</v>
          </cell>
        </row>
        <row r="86">
          <cell r="C86" t="str">
            <v>SERVICO</v>
          </cell>
          <cell r="E86" t="str">
            <v>FONTE</v>
          </cell>
          <cell r="F86" t="str">
            <v>UNID</v>
          </cell>
          <cell r="G86" t="str">
            <v>COEFICIENTE</v>
          </cell>
          <cell r="I86" t="str">
            <v>PREÇO UNITÁRIO</v>
          </cell>
          <cell r="J86" t="str">
            <v>TOTAL</v>
          </cell>
        </row>
        <row r="87">
          <cell r="C87" t="str">
            <v>19.005.0030-2</v>
          </cell>
          <cell r="D87" t="str">
            <v>PA CARREGADEIRA DE PNEUS COM PESO OPERACIONAL EM TORNO DE 12T, POTENCIA EM TORNO DE 121CV, PA COM CAPACIDADE RASA APROXIMADA DE 1,30M3, INCLUSIVE OPERADOR</v>
          </cell>
          <cell r="E87" t="str">
            <v>EMOP</v>
          </cell>
          <cell r="F87" t="str">
            <v>H</v>
          </cell>
          <cell r="G87">
            <v>0.02</v>
          </cell>
          <cell r="I87">
            <v>170.44</v>
          </cell>
          <cell r="J87">
            <v>3.4087999999999998</v>
          </cell>
        </row>
        <row r="88">
          <cell r="C88" t="str">
            <v>19.005.0030-4</v>
          </cell>
          <cell r="D88" t="str">
            <v>PA CARREGADEIRA DE PNEUS COM PESO OPERACIONAL EM TORNO DE 12T, POTENCIA EM TORNO DE 121CV, PA COM CAPACIDADE RASA APROXIMADA DE 1,30M3, INCLUSIVE OPERADOR</v>
          </cell>
          <cell r="E88" t="str">
            <v>EMOP</v>
          </cell>
          <cell r="F88" t="str">
            <v>H</v>
          </cell>
          <cell r="G88">
            <v>0.03</v>
          </cell>
          <cell r="I88">
            <v>53.74</v>
          </cell>
          <cell r="J88">
            <v>1.6122000000000001</v>
          </cell>
        </row>
        <row r="89">
          <cell r="C89" t="str">
            <v>19.004.0012-2</v>
          </cell>
          <cell r="D89" t="str">
            <v xml:space="preserve">CAMINHAO BASCULANTE,NO TOCO,CAPACIDADE DE 5,00M3,INCLUSIVE MOTORISTA                                                    </v>
          </cell>
          <cell r="E89" t="str">
            <v>EMOP</v>
          </cell>
          <cell r="F89" t="str">
            <v>H</v>
          </cell>
          <cell r="G89">
            <v>5.0000000000000001E-3</v>
          </cell>
          <cell r="I89">
            <v>172.43</v>
          </cell>
          <cell r="J89">
            <v>0.86214999999999997</v>
          </cell>
        </row>
        <row r="90">
          <cell r="C90" t="str">
            <v>19.004.0012-4</v>
          </cell>
          <cell r="D90" t="str">
            <v xml:space="preserve">CAMINHAO BASCULANTE,NO TOCO,CAPACIDADE DE 5,00M3,INCLUSIVE MOTORISTA                                                    </v>
          </cell>
          <cell r="E90" t="str">
            <v>EMOP</v>
          </cell>
          <cell r="F90" t="str">
            <v>H</v>
          </cell>
          <cell r="G90">
            <v>0.02</v>
          </cell>
          <cell r="I90">
            <v>56.28</v>
          </cell>
          <cell r="J90">
            <v>1.1255999999999999</v>
          </cell>
        </row>
        <row r="91">
          <cell r="G91" t="str">
            <v>TOTAL SERVICO:</v>
          </cell>
          <cell r="J91">
            <v>7.01</v>
          </cell>
        </row>
        <row r="92">
          <cell r="G92" t="str">
            <v>VALOR:</v>
          </cell>
          <cell r="J92">
            <v>7</v>
          </cell>
        </row>
        <row r="93">
          <cell r="E93" t="str">
            <v/>
          </cell>
        </row>
        <row r="94">
          <cell r="C94" t="str">
            <v>2.5. 04.005.0123-1 - TRANSPORTE DE CARGA DE QUALQUER NATUREZA,EXCLUSIVE AS DESPESAS DE CARGA E DESCARGA,TANTO DE ESPERA DO CAMINHAO COMO DO SERVENTE OU EQUIPAMENTO AUXILIAR,A VELOCIDADE MEDIA DE 30KM/H,EM CAMINHAO BASCULANTE A OLEO DIESEL,COM CAPACIDADE UTIL DE8T (T X KM)</v>
          </cell>
        </row>
        <row r="95">
          <cell r="C95" t="str">
            <v>SERVICO</v>
          </cell>
          <cell r="E95" t="str">
            <v>FONTE</v>
          </cell>
          <cell r="F95" t="str">
            <v>UNID</v>
          </cell>
          <cell r="G95" t="str">
            <v>COEFICIENTE</v>
          </cell>
          <cell r="I95" t="str">
            <v>PREÇO UNITÁRIO</v>
          </cell>
          <cell r="J95" t="str">
            <v>TOTAL</v>
          </cell>
        </row>
        <row r="96">
          <cell r="C96" t="str">
            <v>19.004.0012-2</v>
          </cell>
          <cell r="D96" t="str">
            <v xml:space="preserve">CAMINHAO BASCULANTE,NO TOCO,CAPACIDADE DE 5,00M3,INCLUSIVE MOTORISTA                                                    </v>
          </cell>
          <cell r="E96" t="str">
            <v>EMOP</v>
          </cell>
          <cell r="F96" t="str">
            <v>H</v>
          </cell>
          <cell r="G96">
            <v>8.3000000000000001E-3</v>
          </cell>
          <cell r="I96">
            <v>172.43</v>
          </cell>
          <cell r="J96">
            <v>1.4311689999999999</v>
          </cell>
        </row>
        <row r="97">
          <cell r="G97" t="str">
            <v>TOTAL SERVICO:</v>
          </cell>
          <cell r="J97">
            <v>1.43</v>
          </cell>
        </row>
        <row r="98">
          <cell r="G98" t="str">
            <v>VALOR:</v>
          </cell>
          <cell r="J98">
            <v>1.43</v>
          </cell>
        </row>
        <row r="99">
          <cell r="E99" t="str">
            <v/>
          </cell>
        </row>
        <row r="100">
          <cell r="C100" t="str">
            <v>2.6. 58.002.0326-1 - PINTURA DE LIGACAO DE ACORDO COM AS INSTRUCOES PARA EXECUCAO DO DER-RJ (M2)</v>
          </cell>
        </row>
        <row r="101">
          <cell r="C101" t="str">
            <v>MAO DE OBRA</v>
          </cell>
          <cell r="E101" t="str">
            <v>FONTE</v>
          </cell>
          <cell r="F101" t="str">
            <v>UNID</v>
          </cell>
          <cell r="G101" t="str">
            <v>COEFICIENTE</v>
          </cell>
          <cell r="I101" t="str">
            <v>PREÇO UNITÁRIO</v>
          </cell>
          <cell r="J101" t="str">
            <v>TOTAL</v>
          </cell>
        </row>
        <row r="102">
          <cell r="C102" t="str">
            <v>01999</v>
          </cell>
          <cell r="D102" t="str">
            <v>MAO-DE-OBRA DE SERVENTE DA CONSTRUCAO CIVIL, INCLUSIVE ENCARGOS SOCIAIS - Percentual=3,00%</v>
          </cell>
          <cell r="E102" t="str">
            <v>EMOP</v>
          </cell>
          <cell r="F102" t="str">
            <v>H</v>
          </cell>
          <cell r="G102">
            <v>2.8E-3</v>
          </cell>
          <cell r="I102">
            <v>16.55</v>
          </cell>
          <cell r="J102">
            <v>4.77302E-2</v>
          </cell>
        </row>
        <row r="103">
          <cell r="G103" t="str">
            <v>TOTAL MAO DE OBRA:</v>
          </cell>
          <cell r="J103">
            <v>0.05</v>
          </cell>
        </row>
        <row r="104">
          <cell r="C104" t="str">
            <v>MATERIAL</v>
          </cell>
          <cell r="E104" t="str">
            <v>FONTE</v>
          </cell>
          <cell r="F104" t="str">
            <v>UNID</v>
          </cell>
          <cell r="G104" t="str">
            <v>COEFICIENTE</v>
          </cell>
          <cell r="I104" t="str">
            <v>PREÇO UNITÁRIO</v>
          </cell>
          <cell r="J104" t="str">
            <v>TOTAL</v>
          </cell>
        </row>
        <row r="105">
          <cell r="C105" t="str">
            <v>00431</v>
          </cell>
          <cell r="D105" t="str">
            <v>EMULSAO ASFALTICA CATIONICA, RR-1C, A GRANEL</v>
          </cell>
          <cell r="E105" t="str">
            <v>EMOP</v>
          </cell>
          <cell r="F105" t="str">
            <v>KG</v>
          </cell>
          <cell r="G105">
            <v>0.55000000000000004</v>
          </cell>
          <cell r="I105">
            <v>3.3222999999999998</v>
          </cell>
          <cell r="J105">
            <v>1.8272649999999999</v>
          </cell>
        </row>
        <row r="106">
          <cell r="G106" t="str">
            <v>TOTAL MATERIAL:</v>
          </cell>
          <cell r="J106">
            <v>1.83</v>
          </cell>
        </row>
        <row r="107">
          <cell r="C107" t="str">
            <v>SERVICO</v>
          </cell>
          <cell r="E107" t="str">
            <v>FONTE</v>
          </cell>
          <cell r="F107" t="str">
            <v>UNID</v>
          </cell>
          <cell r="G107" t="str">
            <v>COEFICIENTE</v>
          </cell>
          <cell r="I107" t="str">
            <v>PREÇO UNITÁRIO</v>
          </cell>
          <cell r="J107" t="str">
            <v>TOTAL</v>
          </cell>
        </row>
        <row r="108">
          <cell r="C108" t="str">
            <v>19.005.0016-2</v>
          </cell>
          <cell r="D108" t="str">
            <v xml:space="preserve">TRATOR DE PNEUS COM MOTOR DIESEL DE 61CV,INCLUSIVE OPERADOR                                                             </v>
          </cell>
          <cell r="E108" t="str">
            <v>EMOP</v>
          </cell>
          <cell r="F108" t="str">
            <v>H</v>
          </cell>
          <cell r="G108">
            <v>1.6000000000000001E-4</v>
          </cell>
          <cell r="I108">
            <v>94.13</v>
          </cell>
          <cell r="J108">
            <v>1.5060799999999999E-2</v>
          </cell>
        </row>
        <row r="109">
          <cell r="C109" t="str">
            <v>19.005.0016-4</v>
          </cell>
          <cell r="D109" t="str">
            <v xml:space="preserve">TRATOR DE PNEUS COM MOTOR DIESEL DE 61CV,INCLUSIVE OPERADOR                                                             </v>
          </cell>
          <cell r="E109" t="str">
            <v>EMOP</v>
          </cell>
          <cell r="F109" t="str">
            <v>H</v>
          </cell>
          <cell r="G109">
            <v>3.1E-4</v>
          </cell>
          <cell r="I109">
            <v>35.92</v>
          </cell>
          <cell r="J109">
            <v>1.11352E-2</v>
          </cell>
        </row>
        <row r="110">
          <cell r="C110" t="str">
            <v>19.006.0013-2</v>
          </cell>
          <cell r="D110" t="str">
            <v>SISTEMA DE AQUECIMENTO COM UM TANQUE FIXO DE 30000 LITROS PARA ASFALTO E UM TANQUE DE 20000 LITROS PARA COMBUSTIVEL,COM SISTEMA DE CIRCULACAO DE ASFALTO,INCLUSIVE OPERADOR</v>
          </cell>
          <cell r="E110" t="str">
            <v>EMOP</v>
          </cell>
          <cell r="F110" t="str">
            <v>H</v>
          </cell>
          <cell r="G110">
            <v>4.6999999999999999E-4</v>
          </cell>
          <cell r="I110">
            <v>144.87</v>
          </cell>
          <cell r="J110">
            <v>6.8088899999999994E-2</v>
          </cell>
        </row>
        <row r="111">
          <cell r="C111" t="str">
            <v>19.006.0016-2</v>
          </cell>
          <cell r="D111" t="str">
            <v>DISTRIBUIDOR DE BETUME(ASFALTO) SOB PRESSAO,MOTOR A GASOLINA,MONTADO SOBRE CAMINHAO,CAPACIDADE EFETIVA DO TANQUE DE 5000L,INCLUSIVE ESTE COM MOTORISTA</v>
          </cell>
          <cell r="E111" t="str">
            <v>EMOP</v>
          </cell>
          <cell r="F111" t="str">
            <v>H</v>
          </cell>
          <cell r="G111">
            <v>4.6999999999999999E-4</v>
          </cell>
          <cell r="I111">
            <v>266.8</v>
          </cell>
          <cell r="J111">
            <v>0.12539600000000001</v>
          </cell>
        </row>
        <row r="112">
          <cell r="C112" t="str">
            <v>19.006.0023-2</v>
          </cell>
          <cell r="D112" t="str">
            <v xml:space="preserve">VASSOURA MECANICA,REBOCAVEL,LARGURA DE TRABALHO DE 2,44MM,EXCLUSIVE OPERADOR                                            </v>
          </cell>
          <cell r="E112" t="str">
            <v>EMOP</v>
          </cell>
          <cell r="F112" t="str">
            <v>H</v>
          </cell>
          <cell r="G112">
            <v>1.6000000000000001E-4</v>
          </cell>
          <cell r="I112">
            <v>15.75</v>
          </cell>
          <cell r="J112">
            <v>2.5200000000000001E-3</v>
          </cell>
        </row>
        <row r="113">
          <cell r="C113" t="str">
            <v>19.006.0023-4</v>
          </cell>
          <cell r="D113" t="str">
            <v xml:space="preserve">VASSOURA MECANICA,REBOCAVEL,LARGURA DE TRABALHO DE 2,44M,EXCLUSIVE OPERADOR                                             </v>
          </cell>
          <cell r="E113" t="str">
            <v>EMOP</v>
          </cell>
          <cell r="F113" t="str">
            <v>H</v>
          </cell>
          <cell r="G113">
            <v>3.1E-4</v>
          </cell>
          <cell r="I113">
            <v>4.7699999999999996</v>
          </cell>
          <cell r="J113">
            <v>1.4786999999999999E-3</v>
          </cell>
        </row>
        <row r="114">
          <cell r="G114" t="str">
            <v>TOTAL SERVICO:</v>
          </cell>
          <cell r="J114">
            <v>0.23</v>
          </cell>
        </row>
        <row r="115">
          <cell r="G115" t="str">
            <v>VALOR:</v>
          </cell>
          <cell r="J115">
            <v>2.09</v>
          </cell>
        </row>
        <row r="116">
          <cell r="E116" t="str">
            <v/>
          </cell>
        </row>
        <row r="117">
          <cell r="C117" t="str">
            <v>3.1. 05.020.0007-0 - SINALIZACAO HORIZONTAL,MECANICA,COM TINTA TERMOPLASTICA A BASE DE RESINAS NATURAIS E/OU SINTETICAS,EM VIAS URBANAS,APLICADA POR EXTRUSAO,CONFORME NORMAS DO DER-RJ (M2)</v>
          </cell>
        </row>
        <row r="118">
          <cell r="C118" t="str">
            <v>MAO DE OBRA</v>
          </cell>
          <cell r="E118" t="str">
            <v>FONTE</v>
          </cell>
          <cell r="F118" t="str">
            <v>UNID</v>
          </cell>
          <cell r="G118" t="str">
            <v>COEFICIENTE</v>
          </cell>
          <cell r="I118" t="str">
            <v>PREÇO UNITÁRIO</v>
          </cell>
          <cell r="J118" t="str">
            <v>TOTAL</v>
          </cell>
        </row>
        <row r="119">
          <cell r="C119" t="str">
            <v>01972</v>
          </cell>
          <cell r="D119" t="str">
            <v>MAO-DE-OBRA DE AUXILIAR DE MECANICO, INCLUSIVE ENCARGOS SOCIAIS - Percentual=3,00%</v>
          </cell>
          <cell r="E119" t="str">
            <v>EMOP</v>
          </cell>
          <cell r="F119" t="str">
            <v>H</v>
          </cell>
          <cell r="G119">
            <v>0.21199999999999999</v>
          </cell>
          <cell r="I119">
            <v>17.43</v>
          </cell>
          <cell r="J119">
            <v>3.8060147999999998</v>
          </cell>
        </row>
        <row r="120">
          <cell r="C120" t="str">
            <v>01999</v>
          </cell>
          <cell r="D120" t="str">
            <v>MAO-DE-OBRA DE SERVENTE DA CONSTRUCAO CIVIL, INCLUSIVE ENCARGOS SOCIAIS - Percentual=3,00%</v>
          </cell>
          <cell r="E120" t="str">
            <v>EMOP</v>
          </cell>
          <cell r="F120" t="str">
            <v>H</v>
          </cell>
          <cell r="G120">
            <v>0.53300000000000003</v>
          </cell>
          <cell r="I120">
            <v>16.55</v>
          </cell>
          <cell r="J120">
            <v>9.0857845000000008</v>
          </cell>
        </row>
        <row r="121">
          <cell r="G121" t="str">
            <v>TOTAL MAO DE OBRA:</v>
          </cell>
          <cell r="J121">
            <v>12.9</v>
          </cell>
        </row>
        <row r="122">
          <cell r="C122" t="str">
            <v>MATERIAL</v>
          </cell>
          <cell r="E122" t="str">
            <v>FONTE</v>
          </cell>
          <cell r="F122" t="str">
            <v>UNID</v>
          </cell>
          <cell r="G122" t="str">
            <v>COEFICIENTE</v>
          </cell>
          <cell r="I122" t="str">
            <v>PREÇO UNITÁRIO</v>
          </cell>
          <cell r="J122" t="str">
            <v>TOTAL</v>
          </cell>
        </row>
        <row r="123">
          <cell r="C123" t="str">
            <v>02990</v>
          </cell>
          <cell r="D123" t="str">
            <v>MASSA TERMOPLASTICA RESINA NATURAL</v>
          </cell>
          <cell r="E123" t="str">
            <v>EMOP</v>
          </cell>
          <cell r="F123" t="str">
            <v>KG</v>
          </cell>
          <cell r="G123">
            <v>6.15</v>
          </cell>
          <cell r="I123">
            <v>8.1199999999999992</v>
          </cell>
          <cell r="J123">
            <v>49.938000000000002</v>
          </cell>
        </row>
        <row r="124">
          <cell r="C124" t="str">
            <v>02994</v>
          </cell>
          <cell r="D124" t="str">
            <v>MICRO-ESFERA DE VIDRO, TIPO "DROP-ON"</v>
          </cell>
          <cell r="E124" t="str">
            <v>EMOP</v>
          </cell>
          <cell r="F124" t="str">
            <v>KG</v>
          </cell>
          <cell r="G124">
            <v>0.25</v>
          </cell>
          <cell r="I124">
            <v>7.42</v>
          </cell>
          <cell r="J124">
            <v>1.855</v>
          </cell>
        </row>
        <row r="125">
          <cell r="C125" t="str">
            <v>02995</v>
          </cell>
          <cell r="D125" t="str">
            <v>MICRO-ESFERA DE VIDRO, TIPO "PRE-MIX"</v>
          </cell>
          <cell r="E125" t="str">
            <v>EMOP</v>
          </cell>
          <cell r="F125" t="str">
            <v>KG</v>
          </cell>
          <cell r="G125">
            <v>0.25</v>
          </cell>
          <cell r="I125">
            <v>7.42</v>
          </cell>
          <cell r="J125">
            <v>1.855</v>
          </cell>
        </row>
        <row r="126">
          <cell r="G126" t="str">
            <v>TOTAL MATERIAL:</v>
          </cell>
          <cell r="J126">
            <v>53.66</v>
          </cell>
        </row>
        <row r="127">
          <cell r="C127" t="str">
            <v>SERVICO</v>
          </cell>
          <cell r="E127" t="str">
            <v>FONTE</v>
          </cell>
          <cell r="F127" t="str">
            <v>UNID</v>
          </cell>
          <cell r="G127" t="str">
            <v>COEFICIENTE</v>
          </cell>
          <cell r="I127" t="str">
            <v>PREÇO UNITÁRIO</v>
          </cell>
          <cell r="J127" t="str">
            <v>TOTAL</v>
          </cell>
        </row>
        <row r="128">
          <cell r="C128" t="str">
            <v>19.004.0001-2</v>
          </cell>
          <cell r="D128" t="str">
            <v xml:space="preserve">CAMINHAO COM CARROCERIA FIXA,NO TOCO,CAPACICADE DE 3,5T,INCLUSIVE MOTORISTA                                             </v>
          </cell>
          <cell r="E128" t="str">
            <v>EMOP</v>
          </cell>
          <cell r="F128" t="str">
            <v>H</v>
          </cell>
          <cell r="G128">
            <v>0.106</v>
          </cell>
          <cell r="I128">
            <v>136.19999999999999</v>
          </cell>
          <cell r="J128">
            <v>14.437200000000001</v>
          </cell>
        </row>
        <row r="129">
          <cell r="C129" t="str">
            <v>19.006.0040-2</v>
          </cell>
          <cell r="D129" t="str">
            <v xml:space="preserve">MAQUINA DE DEMARCACAO DE FAIXAS,COM FUSOR APLICADOR E FUSOR DERRETEDOR,PARA USO RODOVIARIO E URBANO,EXCLUSIVE OPERADOR  </v>
          </cell>
          <cell r="E129" t="str">
            <v>EMOP</v>
          </cell>
          <cell r="F129" t="str">
            <v>H</v>
          </cell>
          <cell r="G129">
            <v>6.6000000000000003E-2</v>
          </cell>
          <cell r="I129">
            <v>173.29</v>
          </cell>
          <cell r="J129">
            <v>11.437139999999999</v>
          </cell>
        </row>
        <row r="130">
          <cell r="G130" t="str">
            <v>TOTAL SERVICO:</v>
          </cell>
          <cell r="J130">
            <v>25.88</v>
          </cell>
        </row>
        <row r="131">
          <cell r="G131" t="str">
            <v>VALOR:</v>
          </cell>
          <cell r="J131">
            <v>92.41</v>
          </cell>
        </row>
        <row r="132">
          <cell r="E132" t="str">
            <v/>
          </cell>
        </row>
        <row r="133">
          <cell r="C133" t="str">
            <v>3.2. 05.015.0075-0 - PLACA DE SINALIZACAO DE RODOVIAS,EM CHAPA DE ACO Nº16,TRATADA QUIMICAMENTE,INCLUSIVE PINTURA COM METAL PRIMER NAS DUAS FACES E ESMALTE SINTETICO PRETO NO VERSO.APLICACAO DE PELICULAS RELETIVAS NO GRAU TECNICO,GRAU DIAMANTE E PELICULA PARA LEGENDA FIXADO EM UM OU DOIS POSTES DE MADEIRA DE LEI.FORNECIMENTO E COLOCACAO (M2)</v>
          </cell>
        </row>
        <row r="134">
          <cell r="C134" t="str">
            <v>SERVICO</v>
          </cell>
          <cell r="E134" t="str">
            <v>FONTE</v>
          </cell>
          <cell r="F134" t="str">
            <v>UNID</v>
          </cell>
          <cell r="G134" t="str">
            <v>COEFICIENTE</v>
          </cell>
          <cell r="I134" t="str">
            <v>PREÇO UNITÁRIO</v>
          </cell>
          <cell r="J134" t="str">
            <v>TOTAL</v>
          </cell>
        </row>
        <row r="135">
          <cell r="C135" t="str">
            <v>54.001.0069-1</v>
          </cell>
          <cell r="D135" t="str">
            <v xml:space="preserve">PREPARO CHAPA ACO 16 P/PLACA SINALIZACAO VERTICAL,INCL.CORTETRATAMENTO DESENGORDURANTE E FORN.DA CHAPA.                 </v>
          </cell>
          <cell r="E135" t="str">
            <v>EMOP</v>
          </cell>
          <cell r="F135" t="str">
            <v>M2</v>
          </cell>
          <cell r="G135">
            <v>1</v>
          </cell>
          <cell r="I135">
            <v>186.77</v>
          </cell>
          <cell r="J135">
            <v>186.77</v>
          </cell>
        </row>
        <row r="136">
          <cell r="C136" t="str">
            <v>54.001.0070-1</v>
          </cell>
          <cell r="D136" t="str">
            <v xml:space="preserve">PINTURA A PISTOLA S/PLACA ACO 16,C/PRIMER SINT.SURFACE SINT.ESMALTE SINT.C/TANTAS DEMAOS NECESSARIAS AO SEU BOM ACAB.   </v>
          </cell>
          <cell r="E136" t="str">
            <v>EMOP</v>
          </cell>
          <cell r="F136" t="str">
            <v>M2</v>
          </cell>
          <cell r="G136">
            <v>1</v>
          </cell>
          <cell r="I136">
            <v>16.72</v>
          </cell>
          <cell r="J136">
            <v>16.72</v>
          </cell>
        </row>
        <row r="137">
          <cell r="C137" t="str">
            <v>54.001.0074-1</v>
          </cell>
          <cell r="D137" t="str">
            <v xml:space="preserve">PECA DE MACARAMDUBA DE 3"X3" PARA FIX.DAS PLACAS DE SINALIZACAO VERTICAL (1 OU 2 POSTES DE MADEIRA)                     </v>
          </cell>
          <cell r="E137" t="str">
            <v>EMOP</v>
          </cell>
          <cell r="F137" t="str">
            <v>M2</v>
          </cell>
          <cell r="G137">
            <v>1</v>
          </cell>
          <cell r="I137">
            <v>130.43</v>
          </cell>
          <cell r="J137">
            <v>130.43</v>
          </cell>
        </row>
        <row r="138">
          <cell r="C138" t="str">
            <v>54.001.0077-1</v>
          </cell>
          <cell r="D138" t="str">
            <v xml:space="preserve">FIXACAO DE PLACAS DE SINALIZACAO DE RODOVIAS C/PARAFUSO 5/16"X4",FIXADA EM 1 OU 2 POSTES,INCL.PINT.FORN.E COLOC.        </v>
          </cell>
          <cell r="E138" t="str">
            <v>EMOP</v>
          </cell>
          <cell r="F138" t="str">
            <v>M2</v>
          </cell>
          <cell r="G138">
            <v>1</v>
          </cell>
          <cell r="I138">
            <v>46.29</v>
          </cell>
          <cell r="J138">
            <v>46.29</v>
          </cell>
        </row>
        <row r="139">
          <cell r="C139" t="str">
            <v>54.001.0082-1</v>
          </cell>
          <cell r="D139" t="str">
            <v xml:space="preserve">REVESTIMENTOS PLACAS ACO P/SINALIZACAO VERT.C/PELICULA REFL.GRAU TECNICO,GRAU DIAMANTE/PELICULA P/LEGENDA.FORN.E APLIC. </v>
          </cell>
          <cell r="E139" t="str">
            <v>EMOP</v>
          </cell>
          <cell r="F139" t="str">
            <v>M2</v>
          </cell>
          <cell r="G139">
            <v>1</v>
          </cell>
          <cell r="I139">
            <v>302.77999999999997</v>
          </cell>
          <cell r="J139">
            <v>302.77999999999997</v>
          </cell>
        </row>
        <row r="140">
          <cell r="C140" t="str">
            <v>55.100.0072-1</v>
          </cell>
          <cell r="D140" t="str">
            <v xml:space="preserve">IMPLANTACAO DE PLACAS DE SINALIZACAO VERTICAL EM RODOVIAS,INCL.TRANSP.,C/MOTORISTA,P/UM OU DOIS POSTES DE MADEIRA LEI.  </v>
          </cell>
          <cell r="E140" t="str">
            <v>EMOP</v>
          </cell>
          <cell r="F140" t="str">
            <v>M2</v>
          </cell>
          <cell r="G140">
            <v>1</v>
          </cell>
          <cell r="I140">
            <v>60.64</v>
          </cell>
          <cell r="J140">
            <v>60.64</v>
          </cell>
        </row>
        <row r="141">
          <cell r="G141" t="str">
            <v>TOTAL SERVICO:</v>
          </cell>
          <cell r="J141">
            <v>743.63</v>
          </cell>
        </row>
        <row r="142">
          <cell r="G142" t="str">
            <v>VALOR:</v>
          </cell>
          <cell r="J142">
            <v>743.65</v>
          </cell>
        </row>
        <row r="143">
          <cell r="E143" t="str">
            <v/>
          </cell>
        </row>
        <row r="144">
          <cell r="C144" t="str">
            <v>4.1. 05.105.0137-0 - MAO DE OBRA DE ENGENHEIRO OU ARQUITETO PLENO,INCLUSIVE ENCARGOS SOCIAIS (MES)</v>
          </cell>
        </row>
        <row r="145">
          <cell r="C145" t="str">
            <v>MAO DE OBRA</v>
          </cell>
          <cell r="E145" t="str">
            <v>FONTE</v>
          </cell>
          <cell r="F145" t="str">
            <v>UNID</v>
          </cell>
          <cell r="G145" t="str">
            <v>COEFICIENTE</v>
          </cell>
          <cell r="I145" t="str">
            <v>PREÇO UNITÁRIO</v>
          </cell>
          <cell r="J145" t="str">
            <v>TOTAL</v>
          </cell>
        </row>
        <row r="146">
          <cell r="C146" t="str">
            <v>14610</v>
          </cell>
          <cell r="D146" t="str">
            <v>MAO-DE-OBRA DE ENGENHEIRO PLENO, INCLUSIVE ENCARGOS SOCIAIS</v>
          </cell>
          <cell r="E146" t="str">
            <v>EMOP</v>
          </cell>
          <cell r="F146" t="str">
            <v>H</v>
          </cell>
          <cell r="G146">
            <v>176</v>
          </cell>
          <cell r="I146">
            <v>132.55000000000001</v>
          </cell>
          <cell r="J146">
            <v>23328.799999999999</v>
          </cell>
        </row>
        <row r="147">
          <cell r="G147" t="str">
            <v>TOTAL MAO DE OBRA:</v>
          </cell>
          <cell r="J147">
            <v>23328.799999999999</v>
          </cell>
        </row>
        <row r="148">
          <cell r="G148" t="str">
            <v>VALOR:</v>
          </cell>
          <cell r="J148">
            <v>23328.799999999999</v>
          </cell>
        </row>
        <row r="149">
          <cell r="E149" t="str">
            <v/>
          </cell>
        </row>
        <row r="150">
          <cell r="C150" t="str">
            <v>4.2. 05.105.0127-0 - MAO-DE-OBRA DE ENCARREGADO DE OBRA,INCLUSIVE ENCARGOS SOCIAIS (MES)</v>
          </cell>
        </row>
        <row r="151">
          <cell r="C151" t="str">
            <v>MATERIAL</v>
          </cell>
          <cell r="E151" t="str">
            <v>FONTE</v>
          </cell>
          <cell r="F151" t="str">
            <v>UNID</v>
          </cell>
          <cell r="G151" t="str">
            <v>COEFICIENTE</v>
          </cell>
          <cell r="I151" t="str">
            <v>PREÇO UNITÁRIO</v>
          </cell>
          <cell r="J151" t="str">
            <v>TOTAL</v>
          </cell>
        </row>
        <row r="152">
          <cell r="C152" t="str">
            <v>14662</v>
          </cell>
          <cell r="D152" t="str">
            <v>MAO DE OBRA DE ENCARREGADO DE OBRA, INCLUSIVE ENCARGOS SOCIAIS</v>
          </cell>
          <cell r="E152" t="str">
            <v>EMOP</v>
          </cell>
          <cell r="F152" t="str">
            <v>H</v>
          </cell>
          <cell r="G152">
            <v>176</v>
          </cell>
          <cell r="I152">
            <v>38.06</v>
          </cell>
          <cell r="J152">
            <v>6698.56</v>
          </cell>
        </row>
        <row r="153">
          <cell r="G153" t="str">
            <v>TOTAL MATERIAL:</v>
          </cell>
          <cell r="J153">
            <v>6698.56</v>
          </cell>
        </row>
        <row r="154">
          <cell r="G154" t="str">
            <v>VALOR:</v>
          </cell>
          <cell r="J154">
            <v>6698.56</v>
          </cell>
        </row>
        <row r="155">
          <cell r="E155" t="str">
            <v/>
          </cell>
        </row>
        <row r="156">
          <cell r="C156" t="str">
            <v>4.3. 05.105.0185-0 - MAO-DE-OBRA DE APROPRIADOR,INCLUSIVE ENCARGOS SOCIAIS (MES)</v>
          </cell>
        </row>
        <row r="157">
          <cell r="C157" t="str">
            <v>MAO DE OBRA</v>
          </cell>
          <cell r="E157" t="str">
            <v>FONTE</v>
          </cell>
          <cell r="F157" t="str">
            <v>UNID</v>
          </cell>
          <cell r="G157" t="str">
            <v>COEFICIENTE</v>
          </cell>
          <cell r="I157" t="str">
            <v>PREÇO UNITÁRIO</v>
          </cell>
          <cell r="J157" t="str">
            <v>TOTAL</v>
          </cell>
        </row>
        <row r="158">
          <cell r="C158" t="str">
            <v>13898</v>
          </cell>
          <cell r="D158" t="str">
            <v>MAO-DE-OBRA DE APROPRIADOR, INCLUSIVE ENCARGOS SOCIAIS</v>
          </cell>
          <cell r="E158" t="str">
            <v>EMOP</v>
          </cell>
          <cell r="F158" t="str">
            <v>H</v>
          </cell>
          <cell r="G158">
            <v>176</v>
          </cell>
          <cell r="I158">
            <v>27.06</v>
          </cell>
          <cell r="J158">
            <v>4762.5600000000004</v>
          </cell>
        </row>
        <row r="159">
          <cell r="G159" t="str">
            <v>TOTAL MAO DE OBRA:</v>
          </cell>
          <cell r="J159">
            <v>4762.5600000000004</v>
          </cell>
        </row>
        <row r="160">
          <cell r="G160" t="str">
            <v>VALOR:</v>
          </cell>
          <cell r="J160">
            <v>4762.5600000000004</v>
          </cell>
        </row>
      </sheetData>
    </sheetDataSet>
  </externalBook>
</externalLink>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91338-AD22-4A58-997D-F303DD1F5535}">
  <sheetPr>
    <tabColor rgb="FF92D050"/>
    <pageSetUpPr fitToPage="1"/>
  </sheetPr>
  <dimension ref="A1:Q65"/>
  <sheetViews>
    <sheetView showGridLines="0" tabSelected="1" view="pageBreakPreview" zoomScale="59" zoomScaleNormal="85" zoomScaleSheetLayoutView="59" workbookViewId="0">
      <selection sqref="A1:O1"/>
    </sheetView>
  </sheetViews>
  <sheetFormatPr defaultColWidth="8.85546875" defaultRowHeight="15" x14ac:dyDescent="0.25"/>
  <cols>
    <col min="1" max="1" width="12.85546875" style="7" customWidth="1"/>
    <col min="2" max="2" width="28" style="101" customWidth="1"/>
    <col min="3" max="3" width="19.7109375" style="102" customWidth="1"/>
    <col min="4" max="4" width="4.85546875" style="101" customWidth="1"/>
    <col min="5" max="5" width="18.140625" style="102" customWidth="1"/>
    <col min="6" max="6" width="5.7109375" style="101" customWidth="1"/>
    <col min="7" max="7" width="18.140625" style="101" customWidth="1"/>
    <col min="8" max="8" width="7.140625" style="102" customWidth="1"/>
    <col min="9" max="9" width="14.28515625" style="101" customWidth="1"/>
    <col min="10" max="10" width="12.42578125" style="101" customWidth="1"/>
    <col min="11" max="11" width="14.42578125" style="103" customWidth="1"/>
    <col min="12" max="12" width="14" style="104" bestFit="1" customWidth="1"/>
    <col min="13" max="13" width="24.5703125" style="104" bestFit="1" customWidth="1"/>
    <col min="14" max="14" width="24.28515625" style="105" bestFit="1" customWidth="1"/>
    <col min="15" max="15" width="29.85546875" style="7" bestFit="1" customWidth="1"/>
    <col min="16" max="16" width="16.85546875" style="7" bestFit="1" customWidth="1"/>
    <col min="17" max="16384" width="8.85546875" style="7"/>
  </cols>
  <sheetData>
    <row r="1" spans="1:15" customFormat="1" ht="45.75" thickBot="1" x14ac:dyDescent="0.3">
      <c r="A1" s="1" t="s">
        <v>37</v>
      </c>
      <c r="B1" s="2"/>
      <c r="C1" s="2"/>
      <c r="D1" s="2"/>
      <c r="E1" s="2"/>
      <c r="F1" s="2"/>
      <c r="G1" s="2"/>
      <c r="H1" s="2"/>
      <c r="I1" s="2"/>
      <c r="J1" s="2"/>
      <c r="K1" s="2"/>
      <c r="L1" s="2"/>
      <c r="M1" s="2"/>
      <c r="N1" s="2"/>
      <c r="O1" s="3"/>
    </row>
    <row r="2" spans="1:15" x14ac:dyDescent="0.25">
      <c r="A2" s="4"/>
      <c r="B2" s="5"/>
      <c r="C2" s="5"/>
      <c r="D2" s="5"/>
      <c r="E2" s="5"/>
      <c r="F2" s="5"/>
      <c r="G2" s="5"/>
      <c r="H2" s="5"/>
      <c r="I2" s="5"/>
      <c r="J2" s="5"/>
      <c r="K2" s="5"/>
      <c r="L2" s="5"/>
      <c r="M2" s="5"/>
      <c r="N2" s="5"/>
      <c r="O2" s="6"/>
    </row>
    <row r="3" spans="1:15" x14ac:dyDescent="0.25">
      <c r="A3" s="8"/>
      <c r="B3" s="9"/>
      <c r="C3" s="9"/>
      <c r="D3" s="9"/>
      <c r="E3" s="9"/>
      <c r="F3" s="9"/>
      <c r="G3" s="9"/>
      <c r="H3" s="9"/>
      <c r="I3" s="9"/>
      <c r="J3" s="9"/>
      <c r="K3" s="9"/>
      <c r="L3" s="9"/>
      <c r="M3" s="9"/>
      <c r="N3" s="9"/>
      <c r="O3" s="10"/>
    </row>
    <row r="4" spans="1:15" x14ac:dyDescent="0.25">
      <c r="A4" s="8"/>
      <c r="B4" s="9"/>
      <c r="C4" s="9"/>
      <c r="D4" s="9"/>
      <c r="E4" s="9"/>
      <c r="F4" s="9"/>
      <c r="G4" s="9"/>
      <c r="H4" s="9"/>
      <c r="I4" s="9"/>
      <c r="J4" s="9"/>
      <c r="K4" s="9"/>
      <c r="L4" s="9"/>
      <c r="M4" s="9"/>
      <c r="N4" s="9"/>
      <c r="O4" s="10"/>
    </row>
    <row r="5" spans="1:15" x14ac:dyDescent="0.25">
      <c r="A5" s="8"/>
      <c r="B5" s="9"/>
      <c r="C5" s="9"/>
      <c r="D5" s="9"/>
      <c r="E5" s="9"/>
      <c r="F5" s="9"/>
      <c r="G5" s="9"/>
      <c r="H5" s="9"/>
      <c r="I5" s="9"/>
      <c r="J5" s="9"/>
      <c r="K5" s="9"/>
      <c r="L5" s="9"/>
      <c r="M5" s="9"/>
      <c r="N5" s="9"/>
      <c r="O5" s="10"/>
    </row>
    <row r="6" spans="1:15" x14ac:dyDescent="0.25">
      <c r="A6" s="8"/>
      <c r="B6" s="9"/>
      <c r="C6" s="9"/>
      <c r="D6" s="9"/>
      <c r="E6" s="9"/>
      <c r="F6" s="9"/>
      <c r="G6" s="9"/>
      <c r="H6" s="9"/>
      <c r="I6" s="9"/>
      <c r="J6" s="9"/>
      <c r="K6" s="9"/>
      <c r="L6" s="9"/>
      <c r="M6" s="9"/>
      <c r="N6" s="9"/>
      <c r="O6" s="10"/>
    </row>
    <row r="7" spans="1:15" ht="35.25" customHeight="1" thickBot="1" x14ac:dyDescent="0.3">
      <c r="A7" s="11"/>
      <c r="B7" s="12"/>
      <c r="C7" s="12"/>
      <c r="D7" s="12"/>
      <c r="E7" s="12"/>
      <c r="F7" s="12"/>
      <c r="G7" s="12"/>
      <c r="H7" s="12"/>
      <c r="I7" s="12"/>
      <c r="J7" s="12"/>
      <c r="K7" s="12"/>
      <c r="L7" s="12"/>
      <c r="M7" s="12"/>
      <c r="N7" s="12"/>
      <c r="O7" s="13"/>
    </row>
    <row r="8" spans="1:15" ht="15" customHeight="1" x14ac:dyDescent="0.25">
      <c r="A8" s="14" t="s">
        <v>0</v>
      </c>
      <c r="B8" s="15"/>
      <c r="C8" s="15"/>
      <c r="D8" s="15"/>
      <c r="E8" s="15"/>
      <c r="F8" s="15"/>
      <c r="G8" s="15"/>
      <c r="H8" s="15"/>
      <c r="I8" s="15"/>
      <c r="J8" s="15"/>
      <c r="K8" s="15"/>
      <c r="L8" s="15"/>
      <c r="M8" s="15"/>
      <c r="N8" s="15"/>
      <c r="O8" s="16"/>
    </row>
    <row r="9" spans="1:15" ht="15.75" customHeight="1" thickBot="1" x14ac:dyDescent="0.3">
      <c r="A9" s="17"/>
      <c r="B9" s="18"/>
      <c r="C9" s="18"/>
      <c r="D9" s="18"/>
      <c r="E9" s="18"/>
      <c r="F9" s="18"/>
      <c r="G9" s="18"/>
      <c r="H9" s="18"/>
      <c r="I9" s="18"/>
      <c r="J9" s="18"/>
      <c r="K9" s="18"/>
      <c r="L9" s="18"/>
      <c r="M9" s="18"/>
      <c r="N9" s="18"/>
      <c r="O9" s="19"/>
    </row>
    <row r="10" spans="1:15" customFormat="1" ht="22.5" x14ac:dyDescent="0.25">
      <c r="A10" s="20" t="str">
        <f>'[1]ANEXO B - MEMORIA'!B10</f>
        <v>OBRA:</v>
      </c>
      <c r="B10" s="21" t="str">
        <f>'[1]ANEXO B - MEMORIA'!C10</f>
        <v>EXECUÇÃO DE 150 TRAVESSIAS ELEVADAS E 150 ONDULAÇÕES TRANSVERSAIS</v>
      </c>
      <c r="C10" s="22"/>
      <c r="D10" s="22"/>
      <c r="E10" s="22"/>
      <c r="F10" s="22"/>
      <c r="G10" s="22"/>
      <c r="H10" s="22"/>
      <c r="I10" s="22"/>
      <c r="J10" s="22"/>
      <c r="K10" s="22"/>
      <c r="L10" s="22"/>
      <c r="M10" s="22"/>
      <c r="N10" s="22"/>
      <c r="O10" s="23"/>
    </row>
    <row r="11" spans="1:15" customFormat="1" ht="22.5" x14ac:dyDescent="0.25">
      <c r="A11" s="24" t="str">
        <f>'[1]ANEXO B - MEMORIA'!B11</f>
        <v>LOCAL:</v>
      </c>
      <c r="B11" s="25" t="str">
        <f>'[1]ANEXO B - MEMORIA'!C11</f>
        <v>NITERÓI - RJ</v>
      </c>
      <c r="C11" s="26"/>
      <c r="D11" s="26"/>
      <c r="E11" s="26"/>
      <c r="F11" s="26"/>
      <c r="G11" s="26"/>
      <c r="H11" s="26"/>
      <c r="I11" s="26"/>
      <c r="J11" s="26"/>
      <c r="K11" s="26"/>
      <c r="L11" s="26"/>
      <c r="M11" s="26"/>
      <c r="N11" s="26"/>
      <c r="O11" s="27"/>
    </row>
    <row r="12" spans="1:15" customFormat="1" ht="22.5" x14ac:dyDescent="0.25">
      <c r="A12" s="24" t="str">
        <f>'[1]ANEXO B - MEMORIA'!B12</f>
        <v>PRAZO:</v>
      </c>
      <c r="B12" s="25" t="str">
        <f>'[1]ANEXO B - MEMORIA'!C12</f>
        <v>12 MESES</v>
      </c>
      <c r="C12" s="26"/>
      <c r="D12" s="26"/>
      <c r="E12" s="26"/>
      <c r="F12" s="26"/>
      <c r="G12" s="26"/>
      <c r="H12" s="26"/>
      <c r="I12" s="26"/>
      <c r="J12" s="26"/>
      <c r="K12" s="26"/>
      <c r="L12" s="26"/>
      <c r="M12" s="26"/>
      <c r="N12" s="26"/>
      <c r="O12" s="27"/>
    </row>
    <row r="13" spans="1:15" customFormat="1" ht="23.25" thickBot="1" x14ac:dyDescent="0.3">
      <c r="A13" s="28" t="str">
        <f>'[1]ANEXO B - MEMORIA'!B13</f>
        <v>TABELAS:</v>
      </c>
      <c r="B13" s="29" t="str">
        <f>'[1]ANEXO B - MEMORIA'!C13</f>
        <v>EMOP - JUNHO/2025      SCO  - JUNHO/2025</v>
      </c>
      <c r="C13" s="30"/>
      <c r="D13" s="30"/>
      <c r="E13" s="30"/>
      <c r="F13" s="30"/>
      <c r="G13" s="30"/>
      <c r="H13" s="30"/>
      <c r="I13" s="30"/>
      <c r="J13" s="30"/>
      <c r="K13" s="30"/>
      <c r="L13" s="30"/>
      <c r="M13" s="31"/>
      <c r="N13" s="32"/>
      <c r="O13" s="33"/>
    </row>
    <row r="14" spans="1:15" customFormat="1" ht="19.5" thickBot="1" x14ac:dyDescent="0.3">
      <c r="A14" s="34" t="s">
        <v>1</v>
      </c>
      <c r="B14" s="35"/>
      <c r="C14" s="35"/>
      <c r="D14" s="35"/>
      <c r="E14" s="35"/>
      <c r="F14" s="35"/>
      <c r="G14" s="35"/>
      <c r="H14" s="35"/>
      <c r="I14" s="35"/>
      <c r="J14" s="35"/>
      <c r="K14" s="35"/>
      <c r="L14" s="35"/>
      <c r="M14" s="35"/>
      <c r="N14" s="35"/>
      <c r="O14" s="36"/>
    </row>
    <row r="15" spans="1:15" s="42" customFormat="1" ht="19.5" customHeight="1" thickBot="1" x14ac:dyDescent="0.3">
      <c r="A15" s="37" t="s">
        <v>2</v>
      </c>
      <c r="B15" s="38" t="s">
        <v>3</v>
      </c>
      <c r="C15" s="38" t="s">
        <v>4</v>
      </c>
      <c r="D15" s="39" t="s">
        <v>5</v>
      </c>
      <c r="E15" s="39"/>
      <c r="F15" s="39"/>
      <c r="G15" s="39"/>
      <c r="H15" s="39"/>
      <c r="I15" s="39"/>
      <c r="J15" s="39"/>
      <c r="K15" s="39"/>
      <c r="L15" s="38" t="s">
        <v>6</v>
      </c>
      <c r="M15" s="40" t="s">
        <v>7</v>
      </c>
      <c r="N15" s="38" t="s">
        <v>8</v>
      </c>
      <c r="O15" s="41" t="s">
        <v>9</v>
      </c>
    </row>
    <row r="16" spans="1:15" s="49" customFormat="1" ht="73.5" customHeight="1" x14ac:dyDescent="0.25">
      <c r="A16" s="43" t="s">
        <v>10</v>
      </c>
      <c r="B16" s="44" t="str">
        <f>VLOOKUP($A16,'[1]ANEXO B - MEMORIA'!B:P,2,FALSE)</f>
        <v>SCO</v>
      </c>
      <c r="C16" s="44" t="str">
        <f>VLOOKUP($A16,'[1]ANEXO B - MEMORIA'!B:P,3,FALSE)</f>
        <v>MAT038350</v>
      </c>
      <c r="D16" s="45" t="str">
        <f>VLOOKUP($A16,'[1]ANEXO B - MEMORIA'!B17:P265,4,0)</f>
        <v>CONE DE SINALIZACAO, REFLETIVO, COM ALTURA DE: 750MM, BASE QUADRADA DE LADO MEDINDO 390MM , DE POLIETILENO, PINTADO COM TARJAS HORIZONTAIS DE 100MM NA COR LARANJA, COM FAIXAS NA COR BRANCA, IMPRESSAO EM LETRAS NA COR AZUL COM LOGOTIPO ESCRITO EM CADA CONE</v>
      </c>
      <c r="E16" s="45"/>
      <c r="F16" s="45"/>
      <c r="G16" s="45"/>
      <c r="H16" s="45"/>
      <c r="I16" s="45"/>
      <c r="J16" s="45"/>
      <c r="K16" s="45"/>
      <c r="L16" s="46" t="str">
        <f>VLOOKUP(A16,'[1]ANEXO B - MEMORIA'!_xlnm.Print_Area,12,0)</f>
        <v>UN</v>
      </c>
      <c r="M16" s="47"/>
      <c r="N16" s="46">
        <f>VLOOKUP($A16,'[1]ANEXO B - MEMORIA'!_xlnm.Print_Area,14,0)</f>
        <v>120</v>
      </c>
      <c r="O16" s="48">
        <f>N16*M16</f>
        <v>0</v>
      </c>
    </row>
    <row r="17" spans="1:17" s="49" customFormat="1" ht="72" customHeight="1" x14ac:dyDescent="0.25">
      <c r="A17" s="50" t="s">
        <v>11</v>
      </c>
      <c r="B17" s="51" t="str">
        <f>VLOOKUP(A17,'[1]ANEXO B - MEMORIA'!B:P,2,FALSE)</f>
        <v>EMOP</v>
      </c>
      <c r="C17" s="51" t="str">
        <f>VLOOKUP($A17,'[1]ANEXO B - MEMORIA'!B:P,3,FALSE)</f>
        <v>02.020.0005-0</v>
      </c>
      <c r="D17" s="52" t="str">
        <f>VLOOKUP($A17,'[1]ANEXO B - MEMORIA'!B18:P266,4,0)</f>
        <v>BARRAGEM DE BLOQUEIO DE OBRA NA VIA PUBLICA,DE ACORDO COM ARESOLUCAO DA PREFEITURA-RJ,COMPREENDENDO FORNECIMENTO,COLOCACAO E PINTURA DOS SUPORTES DE MADEIRA COM REAPROVEITAMENTO DO CONJUNTO 40 (QUARENTA) VEZES</v>
      </c>
      <c r="E17" s="52"/>
      <c r="F17" s="52"/>
      <c r="G17" s="52"/>
      <c r="H17" s="52"/>
      <c r="I17" s="52"/>
      <c r="J17" s="52"/>
      <c r="K17" s="52"/>
      <c r="L17" s="53" t="str">
        <f>VLOOKUP(A17,'[1]ANEXO B - MEMORIA'!_xlnm.Print_Area,12,0)</f>
        <v>M</v>
      </c>
      <c r="M17" s="54"/>
      <c r="N17" s="53">
        <f>VLOOKUP($A17,'[1]ANEXO B - MEMORIA'!_xlnm.Print_Area,14,0)</f>
        <v>385.5</v>
      </c>
      <c r="O17" s="55">
        <f t="shared" ref="O17:O19" si="0">N17*M17</f>
        <v>0</v>
      </c>
      <c r="Q17" s="49" t="s">
        <v>12</v>
      </c>
    </row>
    <row r="18" spans="1:17" s="49" customFormat="1" ht="70.5" customHeight="1" x14ac:dyDescent="0.25">
      <c r="A18" s="50" t="s">
        <v>13</v>
      </c>
      <c r="B18" s="51" t="str">
        <f>VLOOKUP($A18,'[1]ANEXO B - MEMORIA'!B:P,2,FALSE)</f>
        <v>EMOP</v>
      </c>
      <c r="C18" s="51" t="str">
        <f>VLOOKUP($A18,'[1]ANEXO B - MEMORIA'!B:P,3,FALSE)</f>
        <v>02.030.0005-0</v>
      </c>
      <c r="D18" s="52" t="str">
        <f>VLOOKUP($A18,'[1]ANEXO B - MEMORIA'!B19:P267,4,0)</f>
        <v>PLACA DE SINALIZACAO PREVENTIVA PARA OBRA NA VIA PUBLICA,DEACORDO COM A RESOLUCAO DA PREFEITURA-RJ, COMPREENDENDO FORNECIMENTO E PINTURA DA PLACA E DOS SUPORTES DE MADEIRA.FORNECIMENTO E COLOCACAO</v>
      </c>
      <c r="E18" s="52"/>
      <c r="F18" s="52"/>
      <c r="G18" s="52"/>
      <c r="H18" s="52"/>
      <c r="I18" s="52"/>
      <c r="J18" s="52"/>
      <c r="K18" s="52"/>
      <c r="L18" s="53" t="str">
        <f>VLOOKUP(A18,'[1]ANEXO B - MEMORIA'!_xlnm.Print_Area,12,0)</f>
        <v>UN</v>
      </c>
      <c r="M18" s="54"/>
      <c r="N18" s="53">
        <f>VLOOKUP($A18,'[1]ANEXO B - MEMORIA'!_xlnm.Print_Area,14,0)</f>
        <v>80</v>
      </c>
      <c r="O18" s="55">
        <f t="shared" si="0"/>
        <v>0</v>
      </c>
    </row>
    <row r="19" spans="1:17" s="49" customFormat="1" ht="61.5" customHeight="1" x14ac:dyDescent="0.25">
      <c r="A19" s="50" t="s">
        <v>14</v>
      </c>
      <c r="B19" s="51" t="str">
        <f>VLOOKUP($A19,'[1]ANEXO B - MEMORIA'!B:P,2,FALSE)</f>
        <v>EMOP</v>
      </c>
      <c r="C19" s="51" t="str">
        <f>VLOOKUP($A19,'[1]ANEXO B - MEMORIA'!B:P,3,FALSE)</f>
        <v>02.030.0035-0</v>
      </c>
      <c r="D19" s="52" t="str">
        <f>VLOOKUP($A19,'[1]ANEXO B - MEMORIA'!B20:P268,4,0)</f>
        <v>SINALIZADOR ELETRONICO (ALUGUEL) A LED BIDIRECIONAL (PISCA ALERTA) PARA ADAPTACAO EM CONES, CAVALETES E BARREIRAS</v>
      </c>
      <c r="E19" s="52"/>
      <c r="F19" s="52"/>
      <c r="G19" s="52"/>
      <c r="H19" s="52"/>
      <c r="I19" s="52"/>
      <c r="J19" s="52"/>
      <c r="K19" s="52"/>
      <c r="L19" s="53" t="str">
        <f>VLOOKUP(A19,'[1]ANEXO B - MEMORIA'!_xlnm.Print_Area,12,0)</f>
        <v>UNXMES</v>
      </c>
      <c r="M19" s="54"/>
      <c r="N19" s="53">
        <f>VLOOKUP($A19,'[1]ANEXO B - MEMORIA'!_xlnm.Print_Area,14,0)</f>
        <v>240</v>
      </c>
      <c r="O19" s="55">
        <f t="shared" si="0"/>
        <v>0</v>
      </c>
    </row>
    <row r="20" spans="1:17" s="49" customFormat="1" ht="72.75" customHeight="1" x14ac:dyDescent="0.25">
      <c r="A20" s="50" t="s">
        <v>15</v>
      </c>
      <c r="B20" s="51" t="str">
        <f>VLOOKUP($A20,'[1]ANEXO B - MEMORIA'!B:P,2,FALSE)</f>
        <v>EMOP</v>
      </c>
      <c r="C20" s="51" t="str">
        <f>VLOOKUP($A20,'[1]ANEXO B - MEMORIA'!B:P,3,FALSE)</f>
        <v>01.005.0003-0</v>
      </c>
      <c r="D20" s="52" t="str">
        <f>VLOOKUP($A20,'[1]ANEXO B - MEMORIA'!B21:P269,4,0)</f>
        <v>PREPARO MANUAL DE TERRENO,COMPREENDENDO ACERTO,RASPAGEM EVENTUALMENTE ATE 0.30M DE PROFUNDIDADE E AFASTAMENTO LATERAL DOMATERIAL EXCEDENTE,INCLUSIVE COMPACTACAO MECANICA</v>
      </c>
      <c r="E20" s="52"/>
      <c r="F20" s="52"/>
      <c r="G20" s="52"/>
      <c r="H20" s="52"/>
      <c r="I20" s="52"/>
      <c r="J20" s="52"/>
      <c r="K20" s="52"/>
      <c r="L20" s="53" t="str">
        <f>VLOOKUP(A20,'[1]ANEXO B - MEMORIA'!_xlnm.Print_Area,12,0)</f>
        <v>M2</v>
      </c>
      <c r="M20" s="54"/>
      <c r="N20" s="53">
        <f>VLOOKUP($A20,'[1]ANEXO B - MEMORIA'!_xlnm.Print_Area,14,0)</f>
        <v>12285</v>
      </c>
      <c r="O20" s="55">
        <f>N20*M20</f>
        <v>0</v>
      </c>
    </row>
    <row r="21" spans="1:17" s="49" customFormat="1" ht="84.75" customHeight="1" thickBot="1" x14ac:dyDescent="0.3">
      <c r="A21" s="56" t="s">
        <v>16</v>
      </c>
      <c r="B21" s="57" t="str">
        <f>VLOOKUP($A21,'[1]ANEXO B - MEMORIA'!B:P,2,FALSE)</f>
        <v>EMOP</v>
      </c>
      <c r="C21" s="57" t="str">
        <f>VLOOKUP($A21,'[1]ANEXO B - MEMORIA'!B:P,3,FALSE)</f>
        <v>05.022.0016-0</v>
      </c>
      <c r="D21" s="58" t="str">
        <f>VLOOKUP($A21,'[1]ANEXO B - MEMORIA'!B22:P270,4,0)</f>
        <v>CORTE MECANICO COM MAQUINA FRESADORA,EM CONCRETO ASFALTICO,EM AREAS COM INTERFERENCIA TIPO TRILHOS OU TAMPOES,COM ESPESSURA DE ATE 5CM,INCLUSIVE COLETA DO MATERIAL FRESADO EM CAMINHAO BASCULANTE,EXCLUSIVE TRANSPORTE PARA FORA DO CANTEIRO DEOBRA(VIDE FAMILIA 04.005).O ITEM INCLUI MAO-DE-OBRA COM ADICIONAL NOTURNO</v>
      </c>
      <c r="E21" s="58"/>
      <c r="F21" s="58"/>
      <c r="G21" s="58"/>
      <c r="H21" s="58"/>
      <c r="I21" s="58"/>
      <c r="J21" s="58"/>
      <c r="K21" s="58"/>
      <c r="L21" s="59" t="str">
        <f>VLOOKUP(A21,'[1]ANEXO B - MEMORIA'!_xlnm.Print_Area,12,0)</f>
        <v>M2</v>
      </c>
      <c r="M21" s="60"/>
      <c r="N21" s="59">
        <f>VLOOKUP($A21,'[1]ANEXO B - MEMORIA'!_xlnm.Print_Area,14,0)</f>
        <v>12285</v>
      </c>
      <c r="O21" s="61">
        <f>N21*M21</f>
        <v>0</v>
      </c>
    </row>
    <row r="22" spans="1:17" s="49" customFormat="1" ht="16.5" thickBot="1" x14ac:dyDescent="0.3">
      <c r="A22" s="62" t="s">
        <v>17</v>
      </c>
      <c r="B22" s="63"/>
      <c r="C22" s="63"/>
      <c r="D22" s="63"/>
      <c r="E22" s="63"/>
      <c r="F22" s="63"/>
      <c r="G22" s="63"/>
      <c r="H22" s="63"/>
      <c r="I22" s="63"/>
      <c r="J22" s="63"/>
      <c r="K22" s="63"/>
      <c r="L22" s="63"/>
      <c r="M22" s="63"/>
      <c r="N22" s="63"/>
      <c r="O22" s="64">
        <f>SUM(O16:O21)</f>
        <v>0</v>
      </c>
    </row>
    <row r="23" spans="1:17" s="49" customFormat="1" x14ac:dyDescent="0.25">
      <c r="A23" s="65"/>
      <c r="B23" s="65"/>
      <c r="C23" s="65"/>
      <c r="D23" s="65"/>
      <c r="E23" s="65"/>
      <c r="F23" s="65"/>
      <c r="G23" s="65"/>
      <c r="H23" s="65"/>
      <c r="I23" s="65"/>
      <c r="J23" s="65"/>
      <c r="K23" s="65"/>
      <c r="L23" s="65"/>
      <c r="M23" s="65"/>
      <c r="N23" s="65"/>
      <c r="O23" s="65"/>
    </row>
    <row r="24" spans="1:17" s="49" customFormat="1" ht="19.5" customHeight="1" thickBot="1" x14ac:dyDescent="0.3">
      <c r="A24" s="66"/>
      <c r="B24" s="65"/>
      <c r="C24" s="65"/>
      <c r="D24" s="65"/>
      <c r="E24" s="65"/>
      <c r="F24" s="65"/>
      <c r="G24" s="65"/>
      <c r="H24" s="65"/>
      <c r="I24" s="65"/>
      <c r="J24" s="65"/>
      <c r="K24" s="65"/>
      <c r="L24" s="65"/>
      <c r="M24" s="65"/>
      <c r="N24" s="65"/>
      <c r="O24" s="65"/>
    </row>
    <row r="25" spans="1:17" s="49" customFormat="1" ht="19.5" customHeight="1" thickBot="1" x14ac:dyDescent="0.3">
      <c r="A25" s="67" t="str">
        <f>'[1]ANEXO B - MEMORIA'!B73</f>
        <v>2. TRANSPORTE E CARGA</v>
      </c>
      <c r="B25" s="68"/>
      <c r="C25" s="68"/>
      <c r="D25" s="68"/>
      <c r="E25" s="68"/>
      <c r="F25" s="68"/>
      <c r="G25" s="68"/>
      <c r="H25" s="68"/>
      <c r="I25" s="68"/>
      <c r="J25" s="68"/>
      <c r="K25" s="68"/>
      <c r="L25" s="68"/>
      <c r="M25" s="68"/>
      <c r="N25" s="68"/>
      <c r="O25" s="69"/>
    </row>
    <row r="26" spans="1:17" s="49" customFormat="1" ht="19.5" customHeight="1" thickBot="1" x14ac:dyDescent="0.3">
      <c r="A26" s="37" t="s">
        <v>2</v>
      </c>
      <c r="B26" s="38" t="s">
        <v>3</v>
      </c>
      <c r="C26" s="38" t="s">
        <v>4</v>
      </c>
      <c r="D26" s="39" t="s">
        <v>5</v>
      </c>
      <c r="E26" s="39"/>
      <c r="F26" s="39"/>
      <c r="G26" s="39"/>
      <c r="H26" s="39"/>
      <c r="I26" s="39"/>
      <c r="J26" s="39"/>
      <c r="K26" s="39"/>
      <c r="L26" s="38" t="s">
        <v>6</v>
      </c>
      <c r="M26" s="40" t="s">
        <v>7</v>
      </c>
      <c r="N26" s="38" t="s">
        <v>8</v>
      </c>
      <c r="O26" s="41" t="s">
        <v>9</v>
      </c>
    </row>
    <row r="27" spans="1:17" s="49" customFormat="1" ht="45" customHeight="1" x14ac:dyDescent="0.25">
      <c r="A27" s="43" t="s">
        <v>18</v>
      </c>
      <c r="B27" s="44" t="str">
        <f>VLOOKUP($A27,'[1]ANEXO B - MEMORIA'!B:P,2,FALSE)</f>
        <v>EMOP</v>
      </c>
      <c r="C27" s="44" t="str">
        <f>VLOOKUP($A27,'[1]ANEXO B - MEMORIA'!B:P,3,FALSE)</f>
        <v>04.005.0123-1</v>
      </c>
      <c r="D27" s="45" t="str">
        <f>VLOOKUP($A27,'[1]ANEXO B - MEMORIA'!B26:P274,4,0)</f>
        <v>TRANSPORTE DE CARGA DE QUALQUER NATUREZA,EXCLUSIVE AS DESPESAS DE CARGA E DESCARGA,TANTO DE ESPERA DO CAMINHAO COMO DO SERVENTE OU EQUIPAMENTO AUXILIAR,A VELOCIDADE MEDIA DE 30KM/H,EM CAMINHAO BASCULANTE A OLEO DIESEL,COM CAPACIDADE UTIL DE8T</v>
      </c>
      <c r="E27" s="45"/>
      <c r="F27" s="45"/>
      <c r="G27" s="45"/>
      <c r="H27" s="45"/>
      <c r="I27" s="45"/>
      <c r="J27" s="45"/>
      <c r="K27" s="45"/>
      <c r="L27" s="46" t="str">
        <f>VLOOKUP(A27,'[1]ANEXO B - MEMORIA'!_xlnm.Print_Area,12,0)</f>
        <v>T X KM</v>
      </c>
      <c r="M27" s="47"/>
      <c r="N27" s="46">
        <f>VLOOKUP($A27,'[1]ANEXO B - MEMORIA'!_xlnm.Print_Area,14,0)</f>
        <v>170449.84109086575</v>
      </c>
      <c r="O27" s="48">
        <f>N27*M27</f>
        <v>0</v>
      </c>
    </row>
    <row r="28" spans="1:17" s="49" customFormat="1" ht="45" customHeight="1" x14ac:dyDescent="0.25">
      <c r="A28" s="50" t="s">
        <v>19</v>
      </c>
      <c r="B28" s="51" t="str">
        <f>VLOOKUP(A28,'[1]ANEXO B - MEMORIA'!B:P,2,FALSE)</f>
        <v>EMOP</v>
      </c>
      <c r="C28" s="51" t="str">
        <f>VLOOKUP($A28,'[1]ANEXO B - MEMORIA'!B:P,3,FALSE)</f>
        <v>05.001.0170-0</v>
      </c>
      <c r="D28" s="52" t="str">
        <f>VLOOKUP($A28,'[1]ANEXO B - MEMORIA'!B27:P275,4,0)</f>
        <v>TRANSPORTE HORIZONTAL DE MATERIAL DE 1ªCATEGORIA OU ENTULHO,EM CARRINHOS,A 10,00M DE DISTANCIA,INCLUSIVE CARGA A PA</v>
      </c>
      <c r="E28" s="52"/>
      <c r="F28" s="52"/>
      <c r="G28" s="52"/>
      <c r="H28" s="52"/>
      <c r="I28" s="52"/>
      <c r="J28" s="52"/>
      <c r="K28" s="52"/>
      <c r="L28" s="53" t="str">
        <f>VLOOKUP(A28,'[1]ANEXO B - MEMORIA'!_xlnm.Print_Area,12,0)</f>
        <v>M3</v>
      </c>
      <c r="M28" s="54"/>
      <c r="N28" s="53">
        <f>VLOOKUP($A28,'[1]ANEXO B - MEMORIA'!_xlnm.Print_Area,14,0)</f>
        <v>1420.4153424238812</v>
      </c>
      <c r="O28" s="55">
        <f t="shared" ref="O28:O29" si="1">N28*M28</f>
        <v>0</v>
      </c>
    </row>
    <row r="29" spans="1:17" s="49" customFormat="1" ht="45" customHeight="1" thickBot="1" x14ac:dyDescent="0.3">
      <c r="A29" s="56" t="s">
        <v>20</v>
      </c>
      <c r="B29" s="57" t="str">
        <f>VLOOKUP($A29,'[1]ANEXO B - MEMORIA'!B:P,2,FALSE)</f>
        <v>EMOP</v>
      </c>
      <c r="C29" s="57" t="str">
        <f>VLOOKUP($A29,'[1]ANEXO B - MEMORIA'!B:P,3,FALSE)</f>
        <v>04.006.0008-1</v>
      </c>
      <c r="D29" s="58" t="str">
        <f>VLOOKUP($A29,'[1]ANEXO B - MEMORIA'!B28:P276,4,0)</f>
        <v>CARGA MANUAL E DESCARGA MECANICA DE MATERIAL A GRANEL(AGREGADOS,PEDRA-DE-MAO,PARALELOS,TERRA E ESCOMBROS),COMPREENDENDOOS TEMPOS PARA CARGA,DESCARGA E MANOBRAS DO CAMINHAO BASCULANTE A OLEO DIESEL,COM CAPACIDADE UTIL DE 8T,EMPREGANDO 2 SERVENTES NA CARGA</v>
      </c>
      <c r="E29" s="58"/>
      <c r="F29" s="58"/>
      <c r="G29" s="58"/>
      <c r="H29" s="58"/>
      <c r="I29" s="58"/>
      <c r="J29" s="58"/>
      <c r="K29" s="58"/>
      <c r="L29" s="59" t="str">
        <f>VLOOKUP(A29,'[1]ANEXO B - MEMORIA'!_xlnm.Print_Area,12,0)</f>
        <v>T</v>
      </c>
      <c r="M29" s="60"/>
      <c r="N29" s="59">
        <f>VLOOKUP($A29,'[1]ANEXO B - MEMORIA'!_xlnm.Print_Area,14,0)</f>
        <v>3408.9968218173149</v>
      </c>
      <c r="O29" s="61">
        <f t="shared" si="1"/>
        <v>0</v>
      </c>
    </row>
    <row r="30" spans="1:17" s="42" customFormat="1" ht="19.5" thickBot="1" x14ac:dyDescent="0.3">
      <c r="A30" s="70" t="s">
        <v>17</v>
      </c>
      <c r="B30" s="71"/>
      <c r="C30" s="71"/>
      <c r="D30" s="71"/>
      <c r="E30" s="71"/>
      <c r="F30" s="71"/>
      <c r="G30" s="71"/>
      <c r="H30" s="71"/>
      <c r="I30" s="71"/>
      <c r="J30" s="71"/>
      <c r="K30" s="71"/>
      <c r="L30" s="71"/>
      <c r="M30" s="71"/>
      <c r="N30" s="71"/>
      <c r="O30" s="72">
        <f>SUM(O27:O29)</f>
        <v>0</v>
      </c>
    </row>
    <row r="31" spans="1:17" s="49" customFormat="1" ht="37.5" customHeight="1" thickBot="1" x14ac:dyDescent="0.3">
      <c r="A31" s="73"/>
      <c r="B31" s="73"/>
      <c r="C31" s="73"/>
      <c r="D31" s="73"/>
      <c r="E31" s="73"/>
      <c r="F31" s="73"/>
      <c r="G31" s="73"/>
      <c r="H31" s="73"/>
      <c r="I31" s="73"/>
      <c r="J31" s="73"/>
      <c r="K31" s="73"/>
      <c r="L31" s="73"/>
      <c r="M31" s="73"/>
      <c r="N31" s="73"/>
      <c r="O31" s="73"/>
    </row>
    <row r="32" spans="1:17" s="49" customFormat="1" ht="18.600000000000001" customHeight="1" thickBot="1" x14ac:dyDescent="0.3">
      <c r="A32" s="67" t="str">
        <f>'[1]ANEXO B - MEMORIA'!B98</f>
        <v>3. PAVIMENTAÇÃO</v>
      </c>
      <c r="B32" s="68"/>
      <c r="C32" s="68"/>
      <c r="D32" s="68"/>
      <c r="E32" s="68"/>
      <c r="F32" s="68"/>
      <c r="G32" s="68"/>
      <c r="H32" s="68"/>
      <c r="I32" s="68"/>
      <c r="J32" s="68"/>
      <c r="K32" s="68"/>
      <c r="L32" s="68"/>
      <c r="M32" s="68"/>
      <c r="N32" s="68"/>
      <c r="O32" s="69"/>
    </row>
    <row r="33" spans="1:15" s="49" customFormat="1" ht="18.600000000000001" customHeight="1" x14ac:dyDescent="0.25">
      <c r="A33" s="37" t="s">
        <v>2</v>
      </c>
      <c r="B33" s="38" t="s">
        <v>3</v>
      </c>
      <c r="C33" s="38" t="s">
        <v>4</v>
      </c>
      <c r="D33" s="39" t="s">
        <v>5</v>
      </c>
      <c r="E33" s="39"/>
      <c r="F33" s="39"/>
      <c r="G33" s="39"/>
      <c r="H33" s="39"/>
      <c r="I33" s="39"/>
      <c r="J33" s="39"/>
      <c r="K33" s="39"/>
      <c r="L33" s="38" t="s">
        <v>6</v>
      </c>
      <c r="M33" s="40" t="s">
        <v>7</v>
      </c>
      <c r="N33" s="38" t="s">
        <v>8</v>
      </c>
      <c r="O33" s="41" t="s">
        <v>9</v>
      </c>
    </row>
    <row r="34" spans="1:15" s="49" customFormat="1" ht="45" customHeight="1" x14ac:dyDescent="0.25">
      <c r="A34" s="74" t="s">
        <v>21</v>
      </c>
      <c r="B34" s="51" t="str">
        <f>VLOOKUP($A34,'[1]ANEXO B - MEMORIA'!B:P,2,FALSE)</f>
        <v>EMOP</v>
      </c>
      <c r="C34" s="51" t="str">
        <f>VLOOKUP($A34,'[1]ANEXO B - MEMORIA'!B:P,3,FALSE)</f>
        <v>08.003.0001-0</v>
      </c>
      <c r="D34" s="52" t="str">
        <f>VLOOKUP($A34,'[1]ANEXO B - MEMORIA'!B33:P281,4,0)</f>
        <v>BASE OU SUB-BASE ESTABILIZADA GRANULOMETRICAMENTE,COM MISTURA DE 2 OU MAIS MATERIAIS,DE ACORDO COM AS "INSTRUCOES PARA EXECUCAO",DO DER-RJ,EXCLUSIVE ESCAVACAO E TRANSPORTE DOS MATERIAIS,INCLUSIVE O TRANSPORTE DA AGUA</v>
      </c>
      <c r="E34" s="52"/>
      <c r="F34" s="52"/>
      <c r="G34" s="52"/>
      <c r="H34" s="52"/>
      <c r="I34" s="52"/>
      <c r="J34" s="52"/>
      <c r="K34" s="52"/>
      <c r="L34" s="53" t="str">
        <f>VLOOKUP(A34,'[1]ANEXO B - MEMORIA'!_xlnm.Print_Area,12,0)</f>
        <v>M3</v>
      </c>
      <c r="M34" s="54"/>
      <c r="N34" s="53">
        <f>VLOOKUP($A34,'[1]ANEXO B - MEMORIA'!_xlnm.Print_Area,14,0)</f>
        <v>1883.7162170158449</v>
      </c>
      <c r="O34" s="54">
        <f>N34*M34</f>
        <v>0</v>
      </c>
    </row>
    <row r="35" spans="1:15" s="49" customFormat="1" ht="42" customHeight="1" x14ac:dyDescent="0.25">
      <c r="A35" s="74" t="s">
        <v>22</v>
      </c>
      <c r="B35" s="51" t="str">
        <f>VLOOKUP($A35,'[1]ANEXO B - MEMORIA'!B:P,2,FALSE)</f>
        <v>EMOP</v>
      </c>
      <c r="C35" s="51" t="str">
        <f>VLOOKUP($A35,'[1]ANEXO B - MEMORIA'!B:P,3,FALSE)</f>
        <v>20.100.0012-0</v>
      </c>
      <c r="D35" s="52" t="str">
        <f>VLOOKUP($A35,'[1]ANEXO B - MEMORIA'!B34:P282,4,0)</f>
        <v>CONCRETO BETUMINOSO USINADO A QUENTE,MASSA MUITO FINA.PREPARO E FORNECIMENTO</v>
      </c>
      <c r="E35" s="52"/>
      <c r="F35" s="52"/>
      <c r="G35" s="52"/>
      <c r="H35" s="52"/>
      <c r="I35" s="52"/>
      <c r="J35" s="52"/>
      <c r="K35" s="52"/>
      <c r="L35" s="53" t="str">
        <f>VLOOKUP(A35,'[1]ANEXO B - MEMORIA'!_xlnm.Print_Area,12,0)</f>
        <v>M3</v>
      </c>
      <c r="M35" s="54"/>
      <c r="N35" s="53">
        <f>VLOOKUP($A35,'[1]ANEXO B - MEMORIA'!_xlnm.Print_Area,14,0)</f>
        <v>1420.4153424238812</v>
      </c>
      <c r="O35" s="54">
        <f t="shared" ref="O35:O38" si="2">N35*M35</f>
        <v>0</v>
      </c>
    </row>
    <row r="36" spans="1:15" s="49" customFormat="1" ht="45" customHeight="1" x14ac:dyDescent="0.25">
      <c r="A36" s="74" t="s">
        <v>23</v>
      </c>
      <c r="B36" s="51" t="str">
        <f>VLOOKUP($A36,'[1]ANEXO B - MEMORIA'!B:P,2,FALSE)</f>
        <v>EMOP</v>
      </c>
      <c r="C36" s="51" t="str">
        <f>VLOOKUP($A36,'[1]ANEXO B - MEMORIA'!B:P,3,FALSE)</f>
        <v>08.037.0077-0</v>
      </c>
      <c r="D36" s="52" t="str">
        <f>VLOOKUP($A36,'[1]ANEXO B - MEMORIA'!B35:P283,4,0)</f>
        <v>REVESTIMENTO DE CONCRETO BETUMINOSO USINADO A QUENTE,DE ACORDO COM AS INSTRUCOES/ESPECIFICACOES DO CONTRATANTE,CONSIDERANDO SOMENTE O ESPALHAMENTO MANUAL E COMPACTACAO MECANICA</v>
      </c>
      <c r="E36" s="52"/>
      <c r="F36" s="52"/>
      <c r="G36" s="52"/>
      <c r="H36" s="52"/>
      <c r="I36" s="52"/>
      <c r="J36" s="52"/>
      <c r="K36" s="52"/>
      <c r="L36" s="53" t="str">
        <f>VLOOKUP(A36,'[1]ANEXO B - MEMORIA'!_xlnm.Print_Area,12,0)</f>
        <v>T</v>
      </c>
      <c r="M36" s="54"/>
      <c r="N36" s="53">
        <f>VLOOKUP($A36,'[1]ANEXO B - MEMORIA'!_xlnm.Print_Area,14,0)</f>
        <v>3408.9968218173149</v>
      </c>
      <c r="O36" s="54">
        <f t="shared" si="2"/>
        <v>0</v>
      </c>
    </row>
    <row r="37" spans="1:15" s="49" customFormat="1" ht="45" customHeight="1" x14ac:dyDescent="0.25">
      <c r="A37" s="74" t="s">
        <v>24</v>
      </c>
      <c r="B37" s="51" t="str">
        <f>VLOOKUP($A37,'[1]ANEXO B - MEMORIA'!B:P,2,FALSE)</f>
        <v>EMOP</v>
      </c>
      <c r="C37" s="51" t="str">
        <f>VLOOKUP($A37,'[1]ANEXO B - MEMORIA'!B:P,3,FALSE)</f>
        <v>58.002.0326-1</v>
      </c>
      <c r="D37" s="52" t="str">
        <f>VLOOKUP($A37,'[1]ANEXO B - MEMORIA'!B36:P284,4,0)</f>
        <v>PINTURA DE LIGACAO DE ACORDO COM AS INSTRUCOES PARA EXECUCAODO DER-RJ</v>
      </c>
      <c r="E37" s="52"/>
      <c r="F37" s="52"/>
      <c r="G37" s="52"/>
      <c r="H37" s="52"/>
      <c r="I37" s="52"/>
      <c r="J37" s="52"/>
      <c r="K37" s="52"/>
      <c r="L37" s="53" t="str">
        <f>VLOOKUP(A37,'[1]ANEXO B - MEMORIA'!_xlnm.Print_Area,12,0)</f>
        <v>M2.</v>
      </c>
      <c r="M37" s="54"/>
      <c r="N37" s="53">
        <f>VLOOKUP($A37,'[1]ANEXO B - MEMORIA'!_xlnm.Print_Area,14,0)</f>
        <v>12285</v>
      </c>
      <c r="O37" s="54">
        <f t="shared" si="2"/>
        <v>0</v>
      </c>
    </row>
    <row r="38" spans="1:15" s="49" customFormat="1" ht="45" customHeight="1" x14ac:dyDescent="0.25">
      <c r="A38" s="74" t="s">
        <v>25</v>
      </c>
      <c r="B38" s="51" t="str">
        <f>VLOOKUP($A38,'[1]ANEXO B - MEMORIA'!B:P,2,FALSE)</f>
        <v>EMOP</v>
      </c>
      <c r="C38" s="51" t="str">
        <f>VLOOKUP($A38,'[1]ANEXO B - MEMORIA'!B:P,3,FALSE)</f>
        <v>15.003.0555-0</v>
      </c>
      <c r="D38" s="52" t="str">
        <f>VLOOKUP($A38,'[1]ANEXO B - MEMORIA'!B37:P285,4,0)</f>
        <v>TUBO DE FERRO GALVANIZADO COM DIAMETRO DE 4",COM COSTURA,PARA INSTALACOES DIVERSAS ENTERRADAS,INCLUSIVE CONEXOES,EMENDASE PROTECAO ANTICORROSIVA.FORNECIMENTO E COLOCACAO</v>
      </c>
      <c r="E38" s="52"/>
      <c r="F38" s="52"/>
      <c r="G38" s="52"/>
      <c r="H38" s="52"/>
      <c r="I38" s="52"/>
      <c r="J38" s="52"/>
      <c r="K38" s="52"/>
      <c r="L38" s="53" t="str">
        <f>VLOOKUP(A38,'[1]ANEXO B - MEMORIA'!_xlnm.Print_Area,12,0)</f>
        <v>M</v>
      </c>
      <c r="M38" s="54"/>
      <c r="N38" s="53">
        <f>VLOOKUP($A38,'[1]ANEXO B - MEMORIA'!_xlnm.Print_Area,14,0)</f>
        <v>1500</v>
      </c>
      <c r="O38" s="54">
        <f t="shared" si="2"/>
        <v>0</v>
      </c>
    </row>
    <row r="39" spans="1:15" s="49" customFormat="1" ht="18.600000000000001" customHeight="1" thickBot="1" x14ac:dyDescent="0.3">
      <c r="A39" s="70" t="s">
        <v>17</v>
      </c>
      <c r="B39" s="71"/>
      <c r="C39" s="71"/>
      <c r="D39" s="71"/>
      <c r="E39" s="71"/>
      <c r="F39" s="71"/>
      <c r="G39" s="71"/>
      <c r="H39" s="71"/>
      <c r="I39" s="71"/>
      <c r="J39" s="71"/>
      <c r="K39" s="71"/>
      <c r="L39" s="71"/>
      <c r="M39" s="71"/>
      <c r="N39" s="71"/>
      <c r="O39" s="72">
        <f>SUM(O34:O38)</f>
        <v>0</v>
      </c>
    </row>
    <row r="40" spans="1:15" s="49" customFormat="1" ht="18.600000000000001" customHeight="1" x14ac:dyDescent="0.25">
      <c r="A40" s="73"/>
      <c r="B40" s="73"/>
      <c r="C40" s="73"/>
      <c r="D40" s="73"/>
      <c r="E40" s="73"/>
      <c r="F40" s="73"/>
      <c r="G40" s="73"/>
      <c r="H40" s="73"/>
      <c r="I40" s="73"/>
      <c r="J40" s="73"/>
      <c r="K40" s="73"/>
      <c r="L40" s="73"/>
      <c r="M40" s="73"/>
      <c r="N40" s="73"/>
      <c r="O40" s="73"/>
    </row>
    <row r="41" spans="1:15" s="49" customFormat="1" ht="18.600000000000001" customHeight="1" thickBot="1" x14ac:dyDescent="0.3">
      <c r="A41" s="73"/>
      <c r="B41" s="73"/>
      <c r="C41" s="73"/>
      <c r="D41" s="73"/>
      <c r="E41" s="73"/>
      <c r="F41" s="73"/>
      <c r="G41" s="73"/>
      <c r="H41" s="73"/>
      <c r="I41" s="73"/>
      <c r="J41" s="73"/>
      <c r="K41" s="73"/>
      <c r="L41" s="73"/>
      <c r="M41" s="73"/>
      <c r="N41" s="73"/>
      <c r="O41" s="73"/>
    </row>
    <row r="42" spans="1:15" s="49" customFormat="1" ht="18.600000000000001" customHeight="1" thickBot="1" x14ac:dyDescent="0.3">
      <c r="A42" s="67" t="str">
        <f>'[1]ANEXO B - MEMORIA'!B164</f>
        <v>4. SINALIZAÇÃO</v>
      </c>
      <c r="B42" s="68"/>
      <c r="C42" s="68"/>
      <c r="D42" s="68"/>
      <c r="E42" s="68"/>
      <c r="F42" s="68"/>
      <c r="G42" s="68"/>
      <c r="H42" s="68"/>
      <c r="I42" s="68"/>
      <c r="J42" s="68"/>
      <c r="K42" s="68"/>
      <c r="L42" s="68"/>
      <c r="M42" s="68"/>
      <c r="N42" s="68"/>
      <c r="O42" s="69"/>
    </row>
    <row r="43" spans="1:15" s="49" customFormat="1" ht="18.600000000000001" customHeight="1" x14ac:dyDescent="0.25">
      <c r="A43" s="75" t="s">
        <v>2</v>
      </c>
      <c r="B43" s="76" t="s">
        <v>3</v>
      </c>
      <c r="C43" s="76" t="s">
        <v>4</v>
      </c>
      <c r="D43" s="77" t="s">
        <v>5</v>
      </c>
      <c r="E43" s="77"/>
      <c r="F43" s="77"/>
      <c r="G43" s="77"/>
      <c r="H43" s="77"/>
      <c r="I43" s="77"/>
      <c r="J43" s="77"/>
      <c r="K43" s="77"/>
      <c r="L43" s="76" t="s">
        <v>6</v>
      </c>
      <c r="M43" s="78" t="s">
        <v>7</v>
      </c>
      <c r="N43" s="76" t="s">
        <v>8</v>
      </c>
      <c r="O43" s="79" t="s">
        <v>9</v>
      </c>
    </row>
    <row r="44" spans="1:15" s="49" customFormat="1" ht="55.5" customHeight="1" x14ac:dyDescent="0.25">
      <c r="A44" s="50" t="s">
        <v>26</v>
      </c>
      <c r="B44" s="51" t="str">
        <f>VLOOKUP($A44,'[1]ANEXO B - MEMORIA'!B:P,2,FALSE)</f>
        <v>EMOP</v>
      </c>
      <c r="C44" s="51" t="str">
        <f>VLOOKUP($A44,'[1]ANEXO B - MEMORIA'!B:P,3,FALSE)</f>
        <v>05.020.0007-0</v>
      </c>
      <c r="D44" s="52" t="str">
        <f>VLOOKUP($A44,'[1]ANEXO B - MEMORIA'!B43:P291,4,0)</f>
        <v>SINALIZACAO HORIZONTAL,MECANICA,COM TINTA TERMOPLASTICA A BASE DE RESINAS NATURAIS E/OU SINTETICAS,EM VIAS URBANAS,APLICADA POR EXTRUSAO,CONFORME ABNT NBR 12935,13132 E NORMA DNIT100/2018-ES.</v>
      </c>
      <c r="E44" s="52"/>
      <c r="F44" s="52"/>
      <c r="G44" s="52"/>
      <c r="H44" s="52"/>
      <c r="I44" s="52"/>
      <c r="J44" s="52"/>
      <c r="K44" s="52"/>
      <c r="L44" s="53" t="str">
        <f>VLOOKUP(A44,'[1]ANEXO B - MEMORIA'!_xlnm.Print_Area,12,0)</f>
        <v>M2</v>
      </c>
      <c r="M44" s="54"/>
      <c r="N44" s="53">
        <f>VLOOKUP($A44,'[1]ANEXO B - MEMORIA'!_xlnm.Print_Area,14,0)</f>
        <v>2316</v>
      </c>
      <c r="O44" s="55">
        <f>N44*M44</f>
        <v>0</v>
      </c>
    </row>
    <row r="45" spans="1:15" s="49" customFormat="1" ht="60" customHeight="1" x14ac:dyDescent="0.25">
      <c r="A45" s="50" t="s">
        <v>27</v>
      </c>
      <c r="B45" s="51" t="str">
        <f>VLOOKUP($A45,'[1]ANEXO B - MEMORIA'!B:P,2,FALSE)</f>
        <v>SCO</v>
      </c>
      <c r="C45" s="51" t="str">
        <f>VLOOKUP($A45,'[1]ANEXO B - MEMORIA'!B:P,3,FALSE)</f>
        <v>ST 70.05.0100 (/)</v>
      </c>
      <c r="D45" s="52" t="str">
        <f>VLOOKUP($A45,'[1]ANEXO B - MEMORIA'!B44:P292,4,0)</f>
        <v>PLACA DE SINALIZACAO EM ALUMINIO, ESPESSURA 1,5MM, COM FUNDO PINTADO, SIMBOLOS E TARJAS EM PELICULA REFLETIVA COM ESFERAS INCLUSAS TIPO I-A DA NBR 14644, INCLUSIVE ELEMENTOS DE FIXACAO, CONFORME ESPECIFICACAO DA CET-RIO</v>
      </c>
      <c r="E45" s="52"/>
      <c r="F45" s="52"/>
      <c r="G45" s="52"/>
      <c r="H45" s="52"/>
      <c r="I45" s="52"/>
      <c r="J45" s="52"/>
      <c r="K45" s="52"/>
      <c r="L45" s="53" t="str">
        <f>VLOOKUP(A45,'[1]ANEXO B - MEMORIA'!_xlnm.Print_Area,12,0)</f>
        <v>M2</v>
      </c>
      <c r="M45" s="54"/>
      <c r="N45" s="53">
        <f>VLOOKUP($A45,'[1]ANEXO B - MEMORIA'!_xlnm.Print_Area,14,0)</f>
        <v>801.80972450961735</v>
      </c>
      <c r="O45" s="55">
        <f t="shared" ref="O45:O49" si="3">N45*M45</f>
        <v>0</v>
      </c>
    </row>
    <row r="46" spans="1:15" s="49" customFormat="1" ht="47.25" customHeight="1" x14ac:dyDescent="0.25">
      <c r="A46" s="50" t="s">
        <v>28</v>
      </c>
      <c r="B46" s="51" t="str">
        <f>VLOOKUP($A46,'[1]ANEXO B - MEMORIA'!B:P,2,FALSE)</f>
        <v>SCO</v>
      </c>
      <c r="C46" s="51" t="str">
        <f>VLOOKUP($A46,'[1]ANEXO B - MEMORIA'!B:P,3,FALSE)</f>
        <v>ST 70.15.0050 (A)</v>
      </c>
      <c r="D46" s="52" t="str">
        <f>VLOOKUP($A46,'[1]ANEXO B - MEMORIA'!B45:P293,4,0)</f>
        <v>INSTALACAO E RETIRADA DE PLACAS EM POSTES SIMPLES, CET-RIO OU POSTES RIOLUZ</v>
      </c>
      <c r="E46" s="52"/>
      <c r="F46" s="52"/>
      <c r="G46" s="52"/>
      <c r="H46" s="52"/>
      <c r="I46" s="52"/>
      <c r="J46" s="52"/>
      <c r="K46" s="52"/>
      <c r="L46" s="53" t="str">
        <f>VLOOKUP(A46,'[1]ANEXO B - MEMORIA'!_xlnm.Print_Area,12,0)</f>
        <v>UN</v>
      </c>
      <c r="M46" s="54"/>
      <c r="N46" s="53">
        <f>VLOOKUP($A46,'[1]ANEXO B - MEMORIA'!_xlnm.Print_Area,14,0)</f>
        <v>1200</v>
      </c>
      <c r="O46" s="55">
        <f t="shared" si="3"/>
        <v>0</v>
      </c>
    </row>
    <row r="47" spans="1:15" s="49" customFormat="1" ht="45" customHeight="1" x14ac:dyDescent="0.25">
      <c r="A47" s="50" t="s">
        <v>29</v>
      </c>
      <c r="B47" s="51" t="str">
        <f>VLOOKUP($A47,'[1]ANEXO B - MEMORIA'!B:P,2,FALSE)</f>
        <v>EMOP</v>
      </c>
      <c r="C47" s="51" t="str">
        <f>VLOOKUP($A47,'[1]ANEXO B - MEMORIA'!B:P,3,FALSE)</f>
        <v>21.003.0052-0</v>
      </c>
      <c r="D47" s="52" t="str">
        <f>VLOOKUP($A47,'[1]ANEXO B - MEMORIA'!B46:P294,4,0)</f>
        <v>POSTE DE ACO,RETO,CONICO CONTINUO,ALTURA DE 3,50M,SEM SAPATA.FORNECIMENTO</v>
      </c>
      <c r="E47" s="52"/>
      <c r="F47" s="52"/>
      <c r="G47" s="52"/>
      <c r="H47" s="52"/>
      <c r="I47" s="52"/>
      <c r="J47" s="52"/>
      <c r="K47" s="52"/>
      <c r="L47" s="53" t="str">
        <f>VLOOKUP(A47,'[1]ANEXO B - MEMORIA'!_xlnm.Print_Area,12,0)</f>
        <v>UN</v>
      </c>
      <c r="M47" s="54"/>
      <c r="N47" s="53">
        <f>VLOOKUP($A47,'[1]ANEXO B - MEMORIA'!_xlnm.Print_Area,14,0)</f>
        <v>600</v>
      </c>
      <c r="O47" s="55">
        <f t="shared" si="3"/>
        <v>0</v>
      </c>
    </row>
    <row r="48" spans="1:15" s="49" customFormat="1" ht="45" customHeight="1" x14ac:dyDescent="0.25">
      <c r="A48" s="50" t="s">
        <v>30</v>
      </c>
      <c r="B48" s="51" t="str">
        <f>VLOOKUP($A48,'[1]ANEXO B - MEMORIA'!B:P,2,FALSE)</f>
        <v>EMOP</v>
      </c>
      <c r="C48" s="51" t="str">
        <f>VLOOKUP($A48,'[1]ANEXO B - MEMORIA'!B:P,3,FALSE)</f>
        <v>21.003.0054-0</v>
      </c>
      <c r="D48" s="52" t="str">
        <f>VLOOKUP($A48,'[1]ANEXO B - MEMORIA'!B47:P295,4,0)</f>
        <v>POSTE DE ACO,RETO,CONICO CONTINUO,ALTURA DE 4,50M,SEM SAPATAESPECIFICACAO EM-CME-04 DA RIOLUZ.FORNECIMENTO</v>
      </c>
      <c r="E48" s="52"/>
      <c r="F48" s="52"/>
      <c r="G48" s="52"/>
      <c r="H48" s="52"/>
      <c r="I48" s="52"/>
      <c r="J48" s="52"/>
      <c r="K48" s="52"/>
      <c r="L48" s="53" t="str">
        <f>VLOOKUP(A48,'[1]ANEXO B - MEMORIA'!_xlnm.Print_Area,12,0)</f>
        <v>UN</v>
      </c>
      <c r="M48" s="54"/>
      <c r="N48" s="53">
        <f>VLOOKUP($A48,'[1]ANEXO B - MEMORIA'!_xlnm.Print_Area,14,0)</f>
        <v>600</v>
      </c>
      <c r="O48" s="55">
        <f t="shared" si="3"/>
        <v>0</v>
      </c>
    </row>
    <row r="49" spans="1:15" s="49" customFormat="1" ht="55.5" customHeight="1" thickBot="1" x14ac:dyDescent="0.3">
      <c r="A49" s="56" t="s">
        <v>31</v>
      </c>
      <c r="B49" s="57" t="str">
        <f>VLOOKUP($A49,'[1]ANEXO B - MEMORIA'!B:P,2,FALSE)</f>
        <v>EMOP</v>
      </c>
      <c r="C49" s="57" t="str">
        <f>VLOOKUP($A49,'[1]ANEXO B - MEMORIA'!B:P,3,FALSE)</f>
        <v>21.001.0060-0</v>
      </c>
      <c r="D49" s="58" t="str">
        <f>VLOOKUP($A49,'[1]ANEXO B - MEMORIA'!B48:P296,4,0)</f>
        <v>ASSENTAMENTO DE POSTE RETO,DE ACO DE 3,50 ATE 6,00M,COM ENGASTAMENTO DA PARTE INFERIOR DA COLUNA DIRETAMENTE NO SOLO,EXCLUSIVE FORNECIMENTO DO POSTE</v>
      </c>
      <c r="E49" s="58"/>
      <c r="F49" s="58"/>
      <c r="G49" s="58"/>
      <c r="H49" s="58"/>
      <c r="I49" s="58"/>
      <c r="J49" s="58"/>
      <c r="K49" s="58"/>
      <c r="L49" s="59" t="str">
        <f>VLOOKUP(A49,'[1]ANEXO B - MEMORIA'!_xlnm.Print_Area,12,0)</f>
        <v>UN</v>
      </c>
      <c r="M49" s="60"/>
      <c r="N49" s="59">
        <f>VLOOKUP($A49,'[1]ANEXO B - MEMORIA'!_xlnm.Print_Area,14,0)</f>
        <v>1200</v>
      </c>
      <c r="O49" s="61">
        <f t="shared" si="3"/>
        <v>0</v>
      </c>
    </row>
    <row r="50" spans="1:15" ht="16.5" thickBot="1" x14ac:dyDescent="0.3">
      <c r="A50" s="70" t="s">
        <v>17</v>
      </c>
      <c r="B50" s="71"/>
      <c r="C50" s="71"/>
      <c r="D50" s="71"/>
      <c r="E50" s="71"/>
      <c r="F50" s="71"/>
      <c r="G50" s="71"/>
      <c r="H50" s="71"/>
      <c r="I50" s="71"/>
      <c r="J50" s="71"/>
      <c r="K50" s="71"/>
      <c r="L50" s="71"/>
      <c r="M50" s="71"/>
      <c r="N50" s="71"/>
      <c r="O50" s="72">
        <f>SUM(O44:O49)</f>
        <v>0</v>
      </c>
    </row>
    <row r="51" spans="1:15" x14ac:dyDescent="0.25">
      <c r="A51" s="80"/>
      <c r="B51" s="80"/>
      <c r="C51" s="80"/>
      <c r="D51" s="80"/>
      <c r="E51" s="80"/>
      <c r="F51" s="80"/>
      <c r="G51" s="80"/>
      <c r="H51" s="80"/>
      <c r="I51" s="80"/>
      <c r="J51" s="80"/>
      <c r="K51" s="80"/>
      <c r="L51" s="80"/>
      <c r="M51" s="80"/>
      <c r="N51" s="80"/>
      <c r="O51" s="80"/>
    </row>
    <row r="52" spans="1:15" ht="15.75" thickBot="1" x14ac:dyDescent="0.3">
      <c r="A52" s="80"/>
      <c r="B52" s="80"/>
      <c r="C52" s="80"/>
      <c r="D52" s="80"/>
      <c r="E52" s="80"/>
      <c r="F52" s="80"/>
      <c r="G52" s="80"/>
      <c r="H52" s="80"/>
      <c r="I52" s="80"/>
      <c r="J52" s="80"/>
      <c r="K52" s="80"/>
      <c r="L52" s="80"/>
      <c r="M52" s="80"/>
      <c r="N52" s="80"/>
      <c r="O52" s="80"/>
    </row>
    <row r="53" spans="1:15" ht="19.5" thickBot="1" x14ac:dyDescent="0.3">
      <c r="A53" s="67" t="str">
        <f>'[1]ANEXO B - MEMORIA'!B247</f>
        <v>5. ADMINISTRAÇÃO</v>
      </c>
      <c r="B53" s="68"/>
      <c r="C53" s="68"/>
      <c r="D53" s="68"/>
      <c r="E53" s="68"/>
      <c r="F53" s="68"/>
      <c r="G53" s="68"/>
      <c r="H53" s="68"/>
      <c r="I53" s="68"/>
      <c r="J53" s="68"/>
      <c r="K53" s="68"/>
      <c r="L53" s="68"/>
      <c r="M53" s="68"/>
      <c r="N53" s="68"/>
      <c r="O53" s="69"/>
    </row>
    <row r="54" spans="1:15" ht="20.25" customHeight="1" x14ac:dyDescent="0.25">
      <c r="A54" s="75" t="s">
        <v>2</v>
      </c>
      <c r="B54" s="76" t="s">
        <v>3</v>
      </c>
      <c r="C54" s="76" t="s">
        <v>4</v>
      </c>
      <c r="D54" s="77" t="s">
        <v>5</v>
      </c>
      <c r="E54" s="77"/>
      <c r="F54" s="77"/>
      <c r="G54" s="77"/>
      <c r="H54" s="77"/>
      <c r="I54" s="77"/>
      <c r="J54" s="77"/>
      <c r="K54" s="77"/>
      <c r="L54" s="76" t="s">
        <v>6</v>
      </c>
      <c r="M54" s="78" t="s">
        <v>7</v>
      </c>
      <c r="N54" s="76" t="s">
        <v>8</v>
      </c>
      <c r="O54" s="79" t="s">
        <v>9</v>
      </c>
    </row>
    <row r="55" spans="1:15" ht="37.5" customHeight="1" x14ac:dyDescent="0.25">
      <c r="A55" s="50" t="s">
        <v>32</v>
      </c>
      <c r="B55" s="51" t="str">
        <f>VLOOKUP($A55,'[1]ANEXO B - MEMORIA'!B:P,2,FALSE)</f>
        <v>EMOP</v>
      </c>
      <c r="C55" s="51" t="str">
        <f>VLOOKUP($A55,'[1]ANEXO B - MEMORIA'!B:P,3,FALSE)</f>
        <v>05.105.0137-0</v>
      </c>
      <c r="D55" s="52" t="str">
        <f>VLOOKUP($A55,'[1]ANEXO B - MEMORIA'!B52:P300,4,0)</f>
        <v>MAO DE OBRA DE ENGENHEIRO OU ARQUITETO PLENO,INCLUSIVE ENCARGOS SOCIAIS</v>
      </c>
      <c r="E55" s="52"/>
      <c r="F55" s="52"/>
      <c r="G55" s="52"/>
      <c r="H55" s="52"/>
      <c r="I55" s="52"/>
      <c r="J55" s="52"/>
      <c r="K55" s="52"/>
      <c r="L55" s="53" t="str">
        <f>VLOOKUP(A55,'[1]ANEXO B - MEMORIA'!_xlnm.Print_Area,12,0)</f>
        <v>MES</v>
      </c>
      <c r="M55" s="54"/>
      <c r="N55" s="53">
        <f>VLOOKUP($A55,'[1]ANEXO B - MEMORIA'!_xlnm.Print_Area,14,0)</f>
        <v>12</v>
      </c>
      <c r="O55" s="55">
        <f>N55*M55</f>
        <v>0</v>
      </c>
    </row>
    <row r="56" spans="1:15" ht="18.75" customHeight="1" x14ac:dyDescent="0.25">
      <c r="A56" s="50" t="s">
        <v>33</v>
      </c>
      <c r="B56" s="51" t="str">
        <f>VLOOKUP($A56,'[1]ANEXO B - MEMORIA'!B:P,2,FALSE)</f>
        <v>EMOP</v>
      </c>
      <c r="C56" s="51" t="str">
        <f>VLOOKUP($A56,'[1]ANEXO B - MEMORIA'!B:P,3,FALSE)</f>
        <v>05.105.0115-0</v>
      </c>
      <c r="D56" s="52" t="str">
        <f>VLOOKUP($A56,'[1]ANEXO B - MEMORIA'!B53:P301,4,0)</f>
        <v>MAO-DE-OBRA DE AJUDANTE,INCLUSIVE ENCARGOS SOCIAIS</v>
      </c>
      <c r="E56" s="52"/>
      <c r="F56" s="52"/>
      <c r="G56" s="52"/>
      <c r="H56" s="52"/>
      <c r="I56" s="52"/>
      <c r="J56" s="52"/>
      <c r="K56" s="52"/>
      <c r="L56" s="53" t="str">
        <f>VLOOKUP(A56,'[1]ANEXO B - MEMORIA'!_xlnm.Print_Area,12,0)</f>
        <v>MES</v>
      </c>
      <c r="M56" s="54"/>
      <c r="N56" s="53">
        <f>VLOOKUP($A56,'[1]ANEXO B - MEMORIA'!_xlnm.Print_Area,14,0)</f>
        <v>48</v>
      </c>
      <c r="O56" s="55">
        <f t="shared" ref="O56" si="4">N56*M56</f>
        <v>0</v>
      </c>
    </row>
    <row r="57" spans="1:15" ht="16.5" thickBot="1" x14ac:dyDescent="0.3">
      <c r="A57" s="70" t="s">
        <v>17</v>
      </c>
      <c r="B57" s="71"/>
      <c r="C57" s="71"/>
      <c r="D57" s="71"/>
      <c r="E57" s="71"/>
      <c r="F57" s="71"/>
      <c r="G57" s="71"/>
      <c r="H57" s="71"/>
      <c r="I57" s="71"/>
      <c r="J57" s="71"/>
      <c r="K57" s="71"/>
      <c r="L57" s="71"/>
      <c r="M57" s="71"/>
      <c r="N57" s="71"/>
      <c r="O57" s="72">
        <f>SUM(O55:O56)</f>
        <v>0</v>
      </c>
    </row>
    <row r="58" spans="1:15" ht="18.75" x14ac:dyDescent="0.25">
      <c r="A58" s="73"/>
      <c r="B58" s="73"/>
      <c r="C58" s="73"/>
      <c r="D58" s="73"/>
      <c r="E58" s="73"/>
      <c r="F58" s="73"/>
      <c r="G58" s="73"/>
      <c r="H58" s="73"/>
      <c r="I58" s="73"/>
      <c r="J58" s="73"/>
      <c r="K58" s="73"/>
      <c r="L58" s="73"/>
      <c r="M58" s="73"/>
      <c r="N58" s="73"/>
      <c r="O58" s="73"/>
    </row>
    <row r="59" spans="1:15" ht="19.5" thickBot="1" x14ac:dyDescent="0.3">
      <c r="A59" s="81"/>
      <c r="B59" s="82"/>
      <c r="C59" s="83"/>
      <c r="D59" s="83"/>
      <c r="E59" s="83"/>
      <c r="F59" s="83"/>
      <c r="G59" s="83"/>
      <c r="H59" s="83"/>
      <c r="I59" s="83"/>
      <c r="J59" s="83"/>
      <c r="K59" s="84"/>
      <c r="L59" s="85"/>
      <c r="M59" s="86"/>
      <c r="N59" s="87"/>
      <c r="O59" s="88"/>
    </row>
    <row r="60" spans="1:15" ht="33.75" customHeight="1" thickBot="1" x14ac:dyDescent="0.3">
      <c r="A60" s="89" t="s">
        <v>34</v>
      </c>
      <c r="B60" s="90"/>
      <c r="C60" s="90"/>
      <c r="D60" s="90"/>
      <c r="E60" s="90"/>
      <c r="F60" s="90"/>
      <c r="G60" s="90"/>
      <c r="H60" s="90"/>
      <c r="I60" s="90"/>
      <c r="J60" s="90"/>
      <c r="K60" s="90"/>
      <c r="L60" s="90"/>
      <c r="M60" s="90"/>
      <c r="N60" s="91"/>
      <c r="O60" s="92">
        <f>SUM(O55:O56,O44:O49,O34:O38,O27:O29,O16:O21)</f>
        <v>0</v>
      </c>
    </row>
    <row r="61" spans="1:15" ht="34.5" customHeight="1" thickBot="1" x14ac:dyDescent="0.3">
      <c r="A61" s="93" t="s">
        <v>35</v>
      </c>
      <c r="B61" s="94"/>
      <c r="C61" s="94"/>
      <c r="D61" s="94"/>
      <c r="E61" s="94"/>
      <c r="F61" s="94"/>
      <c r="G61" s="94"/>
      <c r="H61" s="94"/>
      <c r="I61" s="94"/>
      <c r="J61" s="94"/>
      <c r="K61" s="94"/>
      <c r="L61" s="94"/>
      <c r="M61" s="94"/>
      <c r="N61" s="94"/>
      <c r="O61" s="92">
        <f>O60*0.25</f>
        <v>0</v>
      </c>
    </row>
    <row r="62" spans="1:15" ht="47.25" customHeight="1" thickBot="1" x14ac:dyDescent="0.3">
      <c r="A62" s="89" t="s">
        <v>36</v>
      </c>
      <c r="B62" s="90"/>
      <c r="C62" s="90"/>
      <c r="D62" s="90"/>
      <c r="E62" s="90"/>
      <c r="F62" s="90"/>
      <c r="G62" s="90"/>
      <c r="H62" s="90"/>
      <c r="I62" s="90"/>
      <c r="J62" s="90"/>
      <c r="K62" s="90"/>
      <c r="L62" s="90"/>
      <c r="M62" s="90"/>
      <c r="N62" s="91"/>
      <c r="O62" s="95">
        <f>O60+O61</f>
        <v>0</v>
      </c>
    </row>
    <row r="63" spans="1:15" x14ac:dyDescent="0.25">
      <c r="B63" s="96"/>
      <c r="C63" s="97"/>
      <c r="D63" s="96"/>
      <c r="E63" s="97"/>
      <c r="F63" s="96"/>
      <c r="G63" s="96"/>
      <c r="H63" s="97"/>
      <c r="I63" s="96"/>
      <c r="J63" s="96"/>
      <c r="K63" s="98"/>
      <c r="L63" s="99"/>
      <c r="M63" s="99"/>
      <c r="N63" s="100"/>
    </row>
    <row r="64" spans="1:15" x14ac:dyDescent="0.25">
      <c r="B64" s="96"/>
      <c r="C64" s="97"/>
      <c r="D64" s="96"/>
      <c r="E64" s="97"/>
      <c r="F64" s="96"/>
      <c r="G64" s="96"/>
      <c r="H64" s="97"/>
      <c r="I64" s="96"/>
      <c r="J64" s="96"/>
      <c r="K64" s="98"/>
      <c r="L64" s="99"/>
      <c r="M64" s="99"/>
      <c r="N64" s="100"/>
    </row>
    <row r="65" spans="2:14" x14ac:dyDescent="0.25">
      <c r="B65" s="96"/>
      <c r="C65" s="97"/>
      <c r="D65" s="96"/>
      <c r="E65" s="97"/>
      <c r="F65" s="96"/>
      <c r="G65" s="96"/>
      <c r="H65" s="97"/>
      <c r="I65" s="96"/>
      <c r="J65" s="96"/>
      <c r="K65" s="98"/>
      <c r="L65" s="99"/>
      <c r="M65" s="99"/>
      <c r="N65" s="100"/>
    </row>
  </sheetData>
  <mergeCells count="43">
    <mergeCell ref="A62:N62"/>
    <mergeCell ref="D54:K54"/>
    <mergeCell ref="D55:K55"/>
    <mergeCell ref="D56:K56"/>
    <mergeCell ref="A57:N57"/>
    <mergeCell ref="A60:N60"/>
    <mergeCell ref="A61:N61"/>
    <mergeCell ref="D46:K46"/>
    <mergeCell ref="D47:K47"/>
    <mergeCell ref="D48:K48"/>
    <mergeCell ref="D49:K49"/>
    <mergeCell ref="A50:N50"/>
    <mergeCell ref="A53:O53"/>
    <mergeCell ref="D38:K38"/>
    <mergeCell ref="A39:N39"/>
    <mergeCell ref="A42:O42"/>
    <mergeCell ref="D43:K43"/>
    <mergeCell ref="D44:K44"/>
    <mergeCell ref="D45:K45"/>
    <mergeCell ref="A32:O32"/>
    <mergeCell ref="D33:K33"/>
    <mergeCell ref="D34:K34"/>
    <mergeCell ref="D35:K35"/>
    <mergeCell ref="D36:K36"/>
    <mergeCell ref="D37:K37"/>
    <mergeCell ref="A25:O25"/>
    <mergeCell ref="D26:K26"/>
    <mergeCell ref="D27:K27"/>
    <mergeCell ref="D28:K28"/>
    <mergeCell ref="D29:K29"/>
    <mergeCell ref="A30:N30"/>
    <mergeCell ref="D17:K17"/>
    <mergeCell ref="D18:K18"/>
    <mergeCell ref="D19:K19"/>
    <mergeCell ref="D20:K20"/>
    <mergeCell ref="D21:K21"/>
    <mergeCell ref="A22:N22"/>
    <mergeCell ref="A1:O1"/>
    <mergeCell ref="A2:O7"/>
    <mergeCell ref="A8:O9"/>
    <mergeCell ref="A14:O14"/>
    <mergeCell ref="D15:K15"/>
    <mergeCell ref="D16:K16"/>
  </mergeCells>
  <pageMargins left="0.23622047244094488" right="0.23622047244094488" top="0.3543307086614173" bottom="0.15748031496062992" header="0.31496062992125984" footer="0.31496062992125984"/>
  <pageSetup paperSize="9" scale="4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ANEXO C - PLANILHA ORÇ</vt:lpstr>
      <vt:lpstr>'ANEXO C - PLANILHA ORÇ'!Area_de_impressao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Kevison Rocha</dc:creator>
  <cp:lastModifiedBy>Kevison Rocha</cp:lastModifiedBy>
  <cp:lastPrinted>2025-11-27T20:15:35Z</cp:lastPrinted>
  <dcterms:created xsi:type="dcterms:W3CDTF">2025-11-27T20:14:44Z</dcterms:created>
  <dcterms:modified xsi:type="dcterms:W3CDTF">2025-11-27T20:16:04Z</dcterms:modified>
</cp:coreProperties>
</file>